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10.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nmats\Desktop\"/>
    </mc:Choice>
  </mc:AlternateContent>
  <bookViews>
    <workbookView xWindow="0" yWindow="0" windowWidth="12285" windowHeight="7965" tabRatio="937"/>
  </bookViews>
  <sheets>
    <sheet name="１　実験シート使用マニュアル" sheetId="14" r:id="rId1"/>
    <sheet name="２　条件表(使用例)" sheetId="1" r:id="rId2"/>
    <sheet name="３　条件表" sheetId="10" r:id="rId3"/>
    <sheet name="４　脳、体幹部、肺(使用例、手順)" sheetId="2" r:id="rId4"/>
    <sheet name="５　脳プールファントム(脳) " sheetId="11" r:id="rId5"/>
    <sheet name="６　NEMA Bodyファントム(体幹部)" sheetId="4" r:id="rId6"/>
    <sheet name="７　RH2型ファントム(肺)" sheetId="5" r:id="rId7"/>
    <sheet name="８　Catphanファントム入力（使用例、手順） " sheetId="12" r:id="rId8"/>
    <sheet name="９　Catphanファントム結果(CT値) （使用例、手順）" sheetId="13" r:id="rId9"/>
    <sheet name="１０　Catphanファントム入力" sheetId="6" r:id="rId10"/>
    <sheet name="１１　Catphanファントム結果(CT値)" sheetId="7" r:id="rId11"/>
    <sheet name="１２　Catphanファントム結果(SD)" sheetId="8" r:id="rId12"/>
    <sheet name="１３　Catphanファントム結果(μ値)" sheetId="9" r:id="rId13"/>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4" i="7" l="1"/>
  <c r="I5" i="7"/>
  <c r="I6" i="7"/>
  <c r="I7" i="7"/>
  <c r="C4" i="7"/>
  <c r="D4" i="7"/>
  <c r="E4" i="7"/>
  <c r="F4" i="7"/>
  <c r="G4" i="7"/>
  <c r="H4" i="7"/>
  <c r="C5" i="7"/>
  <c r="D5" i="7"/>
  <c r="E5" i="7"/>
  <c r="F5" i="7"/>
  <c r="G5" i="7"/>
  <c r="H5" i="7"/>
  <c r="C6" i="7"/>
  <c r="D6" i="7"/>
  <c r="E6" i="7"/>
  <c r="F6" i="7"/>
  <c r="G6" i="7"/>
  <c r="H6" i="7"/>
  <c r="C7" i="7"/>
  <c r="D7" i="7"/>
  <c r="E7" i="7"/>
  <c r="F7" i="7"/>
  <c r="G7" i="7"/>
  <c r="H7" i="7"/>
  <c r="C11" i="7"/>
  <c r="D11" i="7"/>
  <c r="E11" i="7"/>
  <c r="F11" i="7"/>
  <c r="G11" i="7"/>
  <c r="H11" i="7"/>
  <c r="I11" i="7"/>
  <c r="C12" i="7"/>
  <c r="D12" i="7"/>
  <c r="E12" i="7"/>
  <c r="F12" i="7"/>
  <c r="G12" i="7"/>
  <c r="H12" i="7"/>
  <c r="I12" i="7"/>
  <c r="C13" i="7"/>
  <c r="D13" i="7"/>
  <c r="E13" i="7"/>
  <c r="F13" i="7"/>
  <c r="G13" i="7"/>
  <c r="H13" i="7"/>
  <c r="I13" i="7"/>
  <c r="C14" i="7"/>
  <c r="D14" i="7"/>
  <c r="E14" i="7"/>
  <c r="F14" i="7"/>
  <c r="G14" i="7"/>
  <c r="H14" i="7"/>
  <c r="I14" i="7"/>
  <c r="C23" i="9"/>
  <c r="C23" i="8"/>
  <c r="C16" i="9"/>
  <c r="C16" i="8"/>
  <c r="C9" i="9"/>
  <c r="C9" i="8"/>
  <c r="C2" i="8"/>
  <c r="C23" i="7"/>
  <c r="C16" i="7"/>
  <c r="C9" i="7"/>
  <c r="C2" i="9"/>
  <c r="C2" i="7"/>
  <c r="W64" i="11"/>
  <c r="V64" i="11"/>
  <c r="U64" i="11"/>
  <c r="T64" i="11"/>
  <c r="S64" i="11"/>
  <c r="R64" i="11"/>
  <c r="Q64" i="11"/>
  <c r="P64" i="11"/>
  <c r="O64" i="11"/>
  <c r="N64" i="11"/>
  <c r="M64" i="11"/>
  <c r="L64" i="11"/>
  <c r="K64" i="11"/>
  <c r="J64" i="11"/>
  <c r="I64" i="11"/>
  <c r="H64" i="11"/>
  <c r="G64" i="11"/>
  <c r="F64" i="11"/>
  <c r="E64" i="11"/>
  <c r="D64" i="11"/>
  <c r="C64" i="11"/>
  <c r="W63" i="11"/>
  <c r="V63" i="11"/>
  <c r="U63" i="11"/>
  <c r="T63" i="11"/>
  <c r="S63" i="11"/>
  <c r="R63" i="11"/>
  <c r="Q63" i="11"/>
  <c r="P63" i="11"/>
  <c r="O63" i="11"/>
  <c r="N63" i="11"/>
  <c r="M63" i="11"/>
  <c r="L63" i="11"/>
  <c r="K63" i="11"/>
  <c r="J63" i="11"/>
  <c r="I63" i="11"/>
  <c r="H63" i="11"/>
  <c r="G63" i="11"/>
  <c r="F63" i="11"/>
  <c r="E63" i="11"/>
  <c r="D63" i="11"/>
  <c r="C63" i="11"/>
  <c r="W48" i="11"/>
  <c r="V48" i="11"/>
  <c r="U48" i="11"/>
  <c r="T48" i="11"/>
  <c r="S48" i="11"/>
  <c r="R48" i="11"/>
  <c r="Q48" i="11"/>
  <c r="P48" i="11"/>
  <c r="O48" i="11"/>
  <c r="N48" i="11"/>
  <c r="M48" i="11"/>
  <c r="L48" i="11"/>
  <c r="K48" i="11"/>
  <c r="J48" i="11"/>
  <c r="I48" i="11"/>
  <c r="H48" i="11"/>
  <c r="G48" i="11"/>
  <c r="F48" i="11"/>
  <c r="E48" i="11"/>
  <c r="D48" i="11"/>
  <c r="C48" i="11"/>
  <c r="W47" i="11"/>
  <c r="V47" i="11"/>
  <c r="U47" i="11"/>
  <c r="T47" i="11"/>
  <c r="S47" i="11"/>
  <c r="R47" i="11"/>
  <c r="Q47" i="11"/>
  <c r="P47" i="11"/>
  <c r="O47" i="11"/>
  <c r="N47" i="11"/>
  <c r="M47" i="11"/>
  <c r="L47" i="11"/>
  <c r="K47" i="11"/>
  <c r="J47" i="11"/>
  <c r="I47" i="11"/>
  <c r="H47" i="11"/>
  <c r="G47" i="11"/>
  <c r="F47" i="11"/>
  <c r="E47" i="11"/>
  <c r="D47" i="11"/>
  <c r="C47" i="11"/>
  <c r="W32" i="11"/>
  <c r="V32" i="11"/>
  <c r="U32" i="11"/>
  <c r="T32" i="11"/>
  <c r="S32" i="11"/>
  <c r="R32" i="11"/>
  <c r="Q32" i="11"/>
  <c r="P32" i="11"/>
  <c r="O32" i="11"/>
  <c r="N32" i="11"/>
  <c r="M32" i="11"/>
  <c r="L32" i="11"/>
  <c r="K32" i="11"/>
  <c r="J32" i="11"/>
  <c r="I32" i="11"/>
  <c r="H32" i="11"/>
  <c r="G32" i="11"/>
  <c r="F32" i="11"/>
  <c r="E32" i="11"/>
  <c r="D32" i="11"/>
  <c r="C32" i="11"/>
  <c r="W31" i="11"/>
  <c r="V31" i="11"/>
  <c r="U31" i="11"/>
  <c r="T31" i="11"/>
  <c r="S31" i="11"/>
  <c r="R31" i="11"/>
  <c r="Q31" i="11"/>
  <c r="P31" i="11"/>
  <c r="O31" i="11"/>
  <c r="N31" i="11"/>
  <c r="M31" i="11"/>
  <c r="L31" i="11"/>
  <c r="K31" i="11"/>
  <c r="J31" i="11"/>
  <c r="I31" i="11"/>
  <c r="H31" i="11"/>
  <c r="G31" i="11"/>
  <c r="F31" i="11"/>
  <c r="E31" i="11"/>
  <c r="D31" i="11"/>
  <c r="C31" i="11"/>
  <c r="AF18" i="11"/>
  <c r="AE18" i="11"/>
  <c r="AD18" i="11"/>
  <c r="AC18" i="11"/>
  <c r="AB18" i="11"/>
  <c r="AA18" i="11"/>
  <c r="Z18" i="11"/>
  <c r="AF17" i="11"/>
  <c r="AE17" i="11"/>
  <c r="AD17" i="11"/>
  <c r="AC17" i="11"/>
  <c r="AB17" i="11"/>
  <c r="AA17" i="11"/>
  <c r="Z17" i="11"/>
  <c r="AF16" i="11"/>
  <c r="AE16" i="11"/>
  <c r="AD16" i="11"/>
  <c r="AC16" i="11"/>
  <c r="AB16" i="11"/>
  <c r="AA16" i="11"/>
  <c r="Z16" i="11"/>
  <c r="W16" i="11"/>
  <c r="V16" i="11"/>
  <c r="U16" i="11"/>
  <c r="T16" i="11"/>
  <c r="S16" i="11"/>
  <c r="R16" i="11"/>
  <c r="Q16" i="11"/>
  <c r="P16" i="11"/>
  <c r="O16" i="11"/>
  <c r="N16" i="11"/>
  <c r="M16" i="11"/>
  <c r="L16" i="11"/>
  <c r="K16" i="11"/>
  <c r="J16" i="11"/>
  <c r="I16" i="11"/>
  <c r="H16" i="11"/>
  <c r="G16" i="11"/>
  <c r="F16" i="11"/>
  <c r="E16" i="11"/>
  <c r="D16" i="11"/>
  <c r="C16" i="11"/>
  <c r="Y15" i="11"/>
  <c r="W15" i="11"/>
  <c r="V15" i="11"/>
  <c r="U15" i="11"/>
  <c r="T15" i="11"/>
  <c r="S15" i="11"/>
  <c r="R15" i="11"/>
  <c r="Q15" i="11"/>
  <c r="P15" i="11"/>
  <c r="O15" i="11"/>
  <c r="N15" i="11"/>
  <c r="M15" i="11"/>
  <c r="L15" i="11"/>
  <c r="K15" i="11"/>
  <c r="J15" i="11"/>
  <c r="I15" i="11"/>
  <c r="H15" i="11"/>
  <c r="G15" i="11"/>
  <c r="F15" i="11"/>
  <c r="E15" i="11"/>
  <c r="D15" i="11"/>
  <c r="C15" i="11"/>
  <c r="AF14" i="11"/>
  <c r="AE14" i="11"/>
  <c r="AD14" i="11"/>
  <c r="AC14" i="11"/>
  <c r="AB14" i="11"/>
  <c r="AA14" i="11"/>
  <c r="Z14" i="11"/>
  <c r="AF13" i="11"/>
  <c r="AE13" i="11"/>
  <c r="AD13" i="11"/>
  <c r="AC13" i="11"/>
  <c r="AB13" i="11"/>
  <c r="AA13" i="11"/>
  <c r="Z13" i="11"/>
  <c r="AF12" i="11"/>
  <c r="AE12" i="11"/>
  <c r="AD12" i="11"/>
  <c r="AC12" i="11"/>
  <c r="AB12" i="11"/>
  <c r="AA12" i="11"/>
  <c r="Z12" i="11"/>
  <c r="Y11" i="11"/>
  <c r="AF10" i="11"/>
  <c r="AE10" i="11"/>
  <c r="AD10" i="11"/>
  <c r="AC10" i="11"/>
  <c r="AB10" i="11"/>
  <c r="AA10" i="11"/>
  <c r="Z10" i="11"/>
  <c r="AF9" i="11"/>
  <c r="AE9" i="11"/>
  <c r="AD9" i="11"/>
  <c r="AC9" i="11"/>
  <c r="AB9" i="11"/>
  <c r="AA9" i="11"/>
  <c r="Z9" i="11"/>
  <c r="AF8" i="11"/>
  <c r="AE8" i="11"/>
  <c r="AD8" i="11"/>
  <c r="AC8" i="11"/>
  <c r="AB8" i="11"/>
  <c r="AA8" i="11"/>
  <c r="Z8" i="11"/>
  <c r="Y7" i="11"/>
  <c r="AF6" i="11"/>
  <c r="AE6" i="11"/>
  <c r="AD6" i="11"/>
  <c r="AC6" i="11"/>
  <c r="AB6" i="11"/>
  <c r="AA6" i="11"/>
  <c r="Z6" i="11"/>
  <c r="AF5" i="11"/>
  <c r="AE5" i="11"/>
  <c r="AD5" i="11"/>
  <c r="AC5" i="11"/>
  <c r="AB5" i="11"/>
  <c r="AA5" i="11"/>
  <c r="Z5" i="11"/>
  <c r="AF4" i="11"/>
  <c r="AE4" i="11"/>
  <c r="AD4" i="11"/>
  <c r="AC4" i="11"/>
  <c r="AB4" i="11"/>
  <c r="AA4" i="11"/>
  <c r="Z4" i="11"/>
  <c r="Y3" i="11"/>
  <c r="C21" i="8"/>
  <c r="D21" i="8"/>
  <c r="C21" i="7"/>
  <c r="B10" i="9"/>
  <c r="B11" i="9"/>
  <c r="B12" i="9"/>
  <c r="B13" i="9"/>
  <c r="B14" i="9"/>
  <c r="B17" i="9"/>
  <c r="B18" i="9"/>
  <c r="B19" i="9"/>
  <c r="B20" i="9"/>
  <c r="B21" i="9"/>
  <c r="B24" i="9"/>
  <c r="B25" i="9"/>
  <c r="B26" i="9"/>
  <c r="B27" i="9"/>
  <c r="B28" i="9"/>
  <c r="I3" i="9"/>
  <c r="H3" i="9"/>
  <c r="G3" i="9"/>
  <c r="F3" i="9"/>
  <c r="E3" i="9"/>
  <c r="D3" i="9"/>
  <c r="C3" i="9"/>
  <c r="B3" i="9"/>
  <c r="B10" i="8"/>
  <c r="B11" i="8"/>
  <c r="C11" i="8"/>
  <c r="I3" i="8"/>
  <c r="H3" i="8"/>
  <c r="G3" i="8"/>
  <c r="F3" i="8"/>
  <c r="E3" i="8"/>
  <c r="D3" i="8"/>
  <c r="C3" i="8"/>
  <c r="I28" i="9"/>
  <c r="H28" i="9"/>
  <c r="G28" i="9"/>
  <c r="F28" i="9"/>
  <c r="E28" i="9"/>
  <c r="D28" i="9"/>
  <c r="C28" i="9"/>
  <c r="I27" i="9"/>
  <c r="H27" i="9"/>
  <c r="G27" i="9"/>
  <c r="F27" i="9"/>
  <c r="E27" i="9"/>
  <c r="D27" i="9"/>
  <c r="C27" i="9"/>
  <c r="I26" i="9"/>
  <c r="H26" i="9"/>
  <c r="G26" i="9"/>
  <c r="F26" i="9"/>
  <c r="E26" i="9"/>
  <c r="D26" i="9"/>
  <c r="C26" i="9"/>
  <c r="I25" i="9"/>
  <c r="H25" i="9"/>
  <c r="G25" i="9"/>
  <c r="F25" i="9"/>
  <c r="E25" i="9"/>
  <c r="D25" i="9"/>
  <c r="C25" i="9"/>
  <c r="I21" i="9"/>
  <c r="H21" i="9"/>
  <c r="G21" i="9"/>
  <c r="F21" i="9"/>
  <c r="E21" i="9"/>
  <c r="D21" i="9"/>
  <c r="C21" i="9"/>
  <c r="I20" i="9"/>
  <c r="H20" i="9"/>
  <c r="G20" i="9"/>
  <c r="F20" i="9"/>
  <c r="E20" i="9"/>
  <c r="D20" i="9"/>
  <c r="C20" i="9"/>
  <c r="I19" i="9"/>
  <c r="H19" i="9"/>
  <c r="G19" i="9"/>
  <c r="F19" i="9"/>
  <c r="E19" i="9"/>
  <c r="D19" i="9"/>
  <c r="C19" i="9"/>
  <c r="I18" i="9"/>
  <c r="H18" i="9"/>
  <c r="G18" i="9"/>
  <c r="F18" i="9"/>
  <c r="E18" i="9"/>
  <c r="D18" i="9"/>
  <c r="C18" i="9"/>
  <c r="I14" i="9"/>
  <c r="H14" i="9"/>
  <c r="G14" i="9"/>
  <c r="F14" i="9"/>
  <c r="E14" i="9"/>
  <c r="D14" i="9"/>
  <c r="C14" i="9"/>
  <c r="I13" i="9"/>
  <c r="H13" i="9"/>
  <c r="G13" i="9"/>
  <c r="F13" i="9"/>
  <c r="E13" i="9"/>
  <c r="D13" i="9"/>
  <c r="C13" i="9"/>
  <c r="I12" i="9"/>
  <c r="H12" i="9"/>
  <c r="G12" i="9"/>
  <c r="F12" i="9"/>
  <c r="E12" i="9"/>
  <c r="D12" i="9"/>
  <c r="C12" i="9"/>
  <c r="I11" i="9"/>
  <c r="H11" i="9"/>
  <c r="G11" i="9"/>
  <c r="F11" i="9"/>
  <c r="E11" i="9"/>
  <c r="D11" i="9"/>
  <c r="C11" i="9"/>
  <c r="I7" i="9"/>
  <c r="H7" i="9"/>
  <c r="G7" i="9"/>
  <c r="F7" i="9"/>
  <c r="E7" i="9"/>
  <c r="D7" i="9"/>
  <c r="C7" i="9"/>
  <c r="B7" i="9"/>
  <c r="I6" i="9"/>
  <c r="H6" i="9"/>
  <c r="G6" i="9"/>
  <c r="F6" i="9"/>
  <c r="E6" i="9"/>
  <c r="D6" i="9"/>
  <c r="C6" i="9"/>
  <c r="B6" i="9"/>
  <c r="I5" i="9"/>
  <c r="H5" i="9"/>
  <c r="G5" i="9"/>
  <c r="F5" i="9"/>
  <c r="E5" i="9"/>
  <c r="D5" i="9"/>
  <c r="C5" i="9"/>
  <c r="B5" i="9"/>
  <c r="I4" i="9"/>
  <c r="H4" i="9"/>
  <c r="G4" i="9"/>
  <c r="F4" i="9"/>
  <c r="E4" i="9"/>
  <c r="D4" i="9"/>
  <c r="C4" i="9"/>
  <c r="B4" i="9"/>
  <c r="I28" i="8"/>
  <c r="H28" i="8"/>
  <c r="G28" i="8"/>
  <c r="F28" i="8"/>
  <c r="E28" i="8"/>
  <c r="D28" i="8"/>
  <c r="C28" i="8"/>
  <c r="B28" i="8"/>
  <c r="I27" i="8"/>
  <c r="H27" i="8"/>
  <c r="G27" i="8"/>
  <c r="F27" i="8"/>
  <c r="E27" i="8"/>
  <c r="D27" i="8"/>
  <c r="C27" i="8"/>
  <c r="B27" i="8"/>
  <c r="I26" i="8"/>
  <c r="H26" i="8"/>
  <c r="G26" i="8"/>
  <c r="F26" i="8"/>
  <c r="E26" i="8"/>
  <c r="D26" i="8"/>
  <c r="C26" i="8"/>
  <c r="B26" i="8"/>
  <c r="I25" i="8"/>
  <c r="H25" i="8"/>
  <c r="G25" i="8"/>
  <c r="F25" i="8"/>
  <c r="E25" i="8"/>
  <c r="D25" i="8"/>
  <c r="C25" i="8"/>
  <c r="B25" i="8"/>
  <c r="B24" i="8"/>
  <c r="I21" i="8"/>
  <c r="H21" i="8"/>
  <c r="G21" i="8"/>
  <c r="F21" i="8"/>
  <c r="E21" i="8"/>
  <c r="B21" i="8"/>
  <c r="I20" i="8"/>
  <c r="H20" i="8"/>
  <c r="G20" i="8"/>
  <c r="F20" i="8"/>
  <c r="E20" i="8"/>
  <c r="D20" i="8"/>
  <c r="C20" i="8"/>
  <c r="B20" i="8"/>
  <c r="I19" i="8"/>
  <c r="H19" i="8"/>
  <c r="G19" i="8"/>
  <c r="F19" i="8"/>
  <c r="E19" i="8"/>
  <c r="D19" i="8"/>
  <c r="C19" i="8"/>
  <c r="B19" i="8"/>
  <c r="I18" i="8"/>
  <c r="H18" i="8"/>
  <c r="G18" i="8"/>
  <c r="F18" i="8"/>
  <c r="E18" i="8"/>
  <c r="D18" i="8"/>
  <c r="C18" i="8"/>
  <c r="B18" i="8"/>
  <c r="B17" i="8"/>
  <c r="I14" i="8"/>
  <c r="H14" i="8"/>
  <c r="G14" i="8"/>
  <c r="F14" i="8"/>
  <c r="E14" i="8"/>
  <c r="D14" i="8"/>
  <c r="C14" i="8"/>
  <c r="B14" i="8"/>
  <c r="I13" i="8"/>
  <c r="H13" i="8"/>
  <c r="G13" i="8"/>
  <c r="F13" i="8"/>
  <c r="E13" i="8"/>
  <c r="D13" i="8"/>
  <c r="C13" i="8"/>
  <c r="B13" i="8"/>
  <c r="I12" i="8"/>
  <c r="H12" i="8"/>
  <c r="G12" i="8"/>
  <c r="F12" i="8"/>
  <c r="E12" i="8"/>
  <c r="D12" i="8"/>
  <c r="C12" i="8"/>
  <c r="B12" i="8"/>
  <c r="I11" i="8"/>
  <c r="H11" i="8"/>
  <c r="G11" i="8"/>
  <c r="F11" i="8"/>
  <c r="E11" i="8"/>
  <c r="D11" i="8"/>
  <c r="I7" i="8"/>
  <c r="H7" i="8"/>
  <c r="G7" i="8"/>
  <c r="F7" i="8"/>
  <c r="E7" i="8"/>
  <c r="D7" i="8"/>
  <c r="C7" i="8"/>
  <c r="B7" i="8"/>
  <c r="I6" i="8"/>
  <c r="H6" i="8"/>
  <c r="G6" i="8"/>
  <c r="F6" i="8"/>
  <c r="E6" i="8"/>
  <c r="D6" i="8"/>
  <c r="C6" i="8"/>
  <c r="B6" i="8"/>
  <c r="I5" i="8"/>
  <c r="H5" i="8"/>
  <c r="G5" i="8"/>
  <c r="F5" i="8"/>
  <c r="E5" i="8"/>
  <c r="D5" i="8"/>
  <c r="C5" i="8"/>
  <c r="B5" i="8"/>
  <c r="I4" i="8"/>
  <c r="H4" i="8"/>
  <c r="G4" i="8"/>
  <c r="F4" i="8"/>
  <c r="E4" i="8"/>
  <c r="D4" i="8"/>
  <c r="C4" i="8"/>
  <c r="B4" i="8"/>
  <c r="B3" i="8"/>
  <c r="B2" i="7"/>
  <c r="B3" i="7"/>
  <c r="C3" i="7"/>
  <c r="D3" i="7"/>
  <c r="E3" i="7"/>
  <c r="F3" i="7"/>
  <c r="G3" i="7"/>
  <c r="H3" i="7"/>
  <c r="I3" i="7"/>
  <c r="B4" i="7"/>
  <c r="B5" i="7"/>
  <c r="B6" i="7"/>
  <c r="B7" i="7"/>
  <c r="B10" i="7"/>
  <c r="C10" i="7"/>
  <c r="D10" i="7"/>
  <c r="E10" i="7"/>
  <c r="F10" i="7"/>
  <c r="G10" i="7"/>
  <c r="H10" i="7"/>
  <c r="I10" i="7"/>
  <c r="B11" i="7"/>
  <c r="B12" i="7"/>
  <c r="B13" i="7"/>
  <c r="B14" i="7"/>
  <c r="B17" i="7"/>
  <c r="C17" i="7"/>
  <c r="D17" i="7"/>
  <c r="E17" i="7"/>
  <c r="F17" i="7"/>
  <c r="G17" i="7"/>
  <c r="H17" i="7"/>
  <c r="I17" i="7"/>
  <c r="B18" i="7"/>
  <c r="C18" i="7"/>
  <c r="D18" i="7"/>
  <c r="E18" i="7"/>
  <c r="F18" i="7"/>
  <c r="G18" i="7"/>
  <c r="H18" i="7"/>
  <c r="I18" i="7"/>
  <c r="B19" i="7"/>
  <c r="C19" i="7"/>
  <c r="D19" i="7"/>
  <c r="E19" i="7"/>
  <c r="F19" i="7"/>
  <c r="G19" i="7"/>
  <c r="H19" i="7"/>
  <c r="I19" i="7"/>
  <c r="B20" i="7"/>
  <c r="C20" i="7"/>
  <c r="D20" i="7"/>
  <c r="E20" i="7"/>
  <c r="F20" i="7"/>
  <c r="G20" i="7"/>
  <c r="H20" i="7"/>
  <c r="I20" i="7"/>
  <c r="B21" i="7"/>
  <c r="D21" i="7"/>
  <c r="E21" i="7"/>
  <c r="F21" i="7"/>
  <c r="G21" i="7"/>
  <c r="H21" i="7"/>
  <c r="I21" i="7"/>
  <c r="B24" i="7"/>
  <c r="C24" i="7"/>
  <c r="D24" i="7"/>
  <c r="E24" i="7"/>
  <c r="F24" i="7"/>
  <c r="G24" i="7"/>
  <c r="H24" i="7"/>
  <c r="I24" i="7"/>
  <c r="B25" i="7"/>
  <c r="C25" i="7"/>
  <c r="D25" i="7"/>
  <c r="E25" i="7"/>
  <c r="F25" i="7"/>
  <c r="G25" i="7"/>
  <c r="H25" i="7"/>
  <c r="I25" i="7"/>
  <c r="B26" i="7"/>
  <c r="C26" i="7"/>
  <c r="D26" i="7"/>
  <c r="E26" i="7"/>
  <c r="F26" i="7"/>
  <c r="G26" i="7"/>
  <c r="H26" i="7"/>
  <c r="I26" i="7"/>
  <c r="B27" i="7"/>
  <c r="C27" i="7"/>
  <c r="D27" i="7"/>
  <c r="E27" i="7"/>
  <c r="F27" i="7"/>
  <c r="G27" i="7"/>
  <c r="H27" i="7"/>
  <c r="I27" i="7"/>
  <c r="B28" i="7"/>
  <c r="C28" i="7"/>
  <c r="D28" i="7"/>
  <c r="E28" i="7"/>
  <c r="F28" i="7"/>
  <c r="G28" i="7"/>
  <c r="H28" i="7"/>
  <c r="I28" i="7"/>
  <c r="W64" i="5"/>
  <c r="V64" i="5"/>
  <c r="U64" i="5"/>
  <c r="T64" i="5"/>
  <c r="S64" i="5"/>
  <c r="R64" i="5"/>
  <c r="Q64" i="5"/>
  <c r="P64" i="5"/>
  <c r="O64" i="5"/>
  <c r="N64" i="5"/>
  <c r="M64" i="5"/>
  <c r="L64" i="5"/>
  <c r="K64" i="5"/>
  <c r="J64" i="5"/>
  <c r="I64" i="5"/>
  <c r="H64" i="5"/>
  <c r="G64" i="5"/>
  <c r="F64" i="5"/>
  <c r="E64" i="5"/>
  <c r="D64" i="5"/>
  <c r="C64" i="5"/>
  <c r="W63" i="5"/>
  <c r="AF18" i="5"/>
  <c r="V63" i="5"/>
  <c r="AF17" i="5"/>
  <c r="U63" i="5"/>
  <c r="AF16" i="5"/>
  <c r="T63" i="5"/>
  <c r="S63" i="5"/>
  <c r="AE17" i="5"/>
  <c r="R63" i="5"/>
  <c r="Q63" i="5"/>
  <c r="P63" i="5"/>
  <c r="O63" i="5"/>
  <c r="AD16" i="5"/>
  <c r="N63" i="5"/>
  <c r="AC18" i="5"/>
  <c r="M63" i="5"/>
  <c r="AC17" i="5"/>
  <c r="L63" i="5"/>
  <c r="K63" i="5"/>
  <c r="J63" i="5"/>
  <c r="I63" i="5"/>
  <c r="H63" i="5"/>
  <c r="AA18" i="5"/>
  <c r="G63" i="5"/>
  <c r="AA17" i="5"/>
  <c r="F63" i="5"/>
  <c r="AA16" i="5"/>
  <c r="E63" i="5"/>
  <c r="Z18" i="5"/>
  <c r="D63" i="5"/>
  <c r="C63" i="5"/>
  <c r="Z16" i="5"/>
  <c r="W48" i="5"/>
  <c r="V48" i="5"/>
  <c r="U48" i="5"/>
  <c r="T48" i="5"/>
  <c r="S48" i="5"/>
  <c r="R48" i="5"/>
  <c r="Q48" i="5"/>
  <c r="P48" i="5"/>
  <c r="O48" i="5"/>
  <c r="N48" i="5"/>
  <c r="M48" i="5"/>
  <c r="L48" i="5"/>
  <c r="K48" i="5"/>
  <c r="J48" i="5"/>
  <c r="I48" i="5"/>
  <c r="H48" i="5"/>
  <c r="G48" i="5"/>
  <c r="F48" i="5"/>
  <c r="E48" i="5"/>
  <c r="D48" i="5"/>
  <c r="C48" i="5"/>
  <c r="W47" i="5"/>
  <c r="AF14" i="5"/>
  <c r="V47" i="5"/>
  <c r="U47" i="5"/>
  <c r="AF12" i="5"/>
  <c r="T47" i="5"/>
  <c r="S47" i="5"/>
  <c r="R47" i="5"/>
  <c r="Q47" i="5"/>
  <c r="AD14" i="5"/>
  <c r="P47" i="5"/>
  <c r="O47" i="5"/>
  <c r="AD12" i="5"/>
  <c r="N47" i="5"/>
  <c r="M47" i="5"/>
  <c r="L47" i="5"/>
  <c r="K47" i="5"/>
  <c r="J47" i="5"/>
  <c r="AB13" i="5"/>
  <c r="I47" i="5"/>
  <c r="AB12" i="5"/>
  <c r="H47" i="5"/>
  <c r="AA14" i="5"/>
  <c r="G47" i="5"/>
  <c r="AA13" i="5"/>
  <c r="F47" i="5"/>
  <c r="E47" i="5"/>
  <c r="D47" i="5"/>
  <c r="C47" i="5"/>
  <c r="W32" i="5"/>
  <c r="V32" i="5"/>
  <c r="U32" i="5"/>
  <c r="T32" i="5"/>
  <c r="S32" i="5"/>
  <c r="R32" i="5"/>
  <c r="Q32" i="5"/>
  <c r="P32" i="5"/>
  <c r="O32" i="5"/>
  <c r="N32" i="5"/>
  <c r="M32" i="5"/>
  <c r="L32" i="5"/>
  <c r="K32" i="5"/>
  <c r="J32" i="5"/>
  <c r="I32" i="5"/>
  <c r="H32" i="5"/>
  <c r="G32" i="5"/>
  <c r="F32" i="5"/>
  <c r="E32" i="5"/>
  <c r="D32" i="5"/>
  <c r="C32" i="5"/>
  <c r="W31" i="5"/>
  <c r="V31" i="5"/>
  <c r="U31" i="5"/>
  <c r="T31" i="5"/>
  <c r="S31" i="5"/>
  <c r="AE9" i="5"/>
  <c r="R31" i="5"/>
  <c r="AE8" i="5"/>
  <c r="Q31" i="5"/>
  <c r="AD10" i="5"/>
  <c r="P31" i="5"/>
  <c r="O31" i="5"/>
  <c r="AD8" i="5"/>
  <c r="N31" i="5"/>
  <c r="M31" i="5"/>
  <c r="L31" i="5"/>
  <c r="K31" i="5"/>
  <c r="AB10" i="5"/>
  <c r="J31" i="5"/>
  <c r="AB9" i="5"/>
  <c r="I31" i="5"/>
  <c r="AB8" i="5"/>
  <c r="H31" i="5"/>
  <c r="G31" i="5"/>
  <c r="AA9" i="5"/>
  <c r="F31" i="5"/>
  <c r="E31" i="5"/>
  <c r="D31" i="5"/>
  <c r="Z9" i="5"/>
  <c r="C31" i="5"/>
  <c r="Z8" i="5"/>
  <c r="AE18" i="5"/>
  <c r="AD18" i="5"/>
  <c r="AB18" i="5"/>
  <c r="AD17" i="5"/>
  <c r="AB17" i="5"/>
  <c r="Z17" i="5"/>
  <c r="AE16" i="5"/>
  <c r="AC16" i="5"/>
  <c r="AB16" i="5"/>
  <c r="W16" i="5"/>
  <c r="V16" i="5"/>
  <c r="U16" i="5"/>
  <c r="T16" i="5"/>
  <c r="S16" i="5"/>
  <c r="R16" i="5"/>
  <c r="Q16" i="5"/>
  <c r="P16" i="5"/>
  <c r="O16" i="5"/>
  <c r="N16" i="5"/>
  <c r="M16" i="5"/>
  <c r="L16" i="5"/>
  <c r="K16" i="5"/>
  <c r="J16" i="5"/>
  <c r="I16" i="5"/>
  <c r="H16" i="5"/>
  <c r="G16" i="5"/>
  <c r="F16" i="5"/>
  <c r="E16" i="5"/>
  <c r="D16" i="5"/>
  <c r="C16" i="5"/>
  <c r="Y15" i="5"/>
  <c r="W15" i="5"/>
  <c r="AF6" i="5"/>
  <c r="V15" i="5"/>
  <c r="U15" i="5"/>
  <c r="AF4" i="5"/>
  <c r="T15" i="5"/>
  <c r="AE6" i="5"/>
  <c r="S15" i="5"/>
  <c r="AE5" i="5"/>
  <c r="R15" i="5"/>
  <c r="AE4" i="5"/>
  <c r="Q15" i="5"/>
  <c r="AD6" i="5"/>
  <c r="P15" i="5"/>
  <c r="O15" i="5"/>
  <c r="AD4" i="5"/>
  <c r="N15" i="5"/>
  <c r="M15" i="5"/>
  <c r="L15" i="5"/>
  <c r="AC4" i="5"/>
  <c r="K15" i="5"/>
  <c r="AB6" i="5"/>
  <c r="J15" i="5"/>
  <c r="AB5" i="5"/>
  <c r="I15" i="5"/>
  <c r="AB4" i="5"/>
  <c r="H15" i="5"/>
  <c r="AA6" i="5"/>
  <c r="G15" i="5"/>
  <c r="AA5" i="5"/>
  <c r="F15" i="5"/>
  <c r="E15" i="5"/>
  <c r="D15" i="5"/>
  <c r="C15" i="5"/>
  <c r="Z4" i="5"/>
  <c r="AE14" i="5"/>
  <c r="AC14" i="5"/>
  <c r="AB14" i="5"/>
  <c r="Z14" i="5"/>
  <c r="AF13" i="5"/>
  <c r="AE13" i="5"/>
  <c r="AD13" i="5"/>
  <c r="AC13" i="5"/>
  <c r="Z13" i="5"/>
  <c r="AE12" i="5"/>
  <c r="AC12" i="5"/>
  <c r="AA12" i="5"/>
  <c r="Z12" i="5"/>
  <c r="Y11" i="5"/>
  <c r="AF10" i="5"/>
  <c r="AE10" i="5"/>
  <c r="AC10" i="5"/>
  <c r="AA10" i="5"/>
  <c r="Z10" i="5"/>
  <c r="AF9" i="5"/>
  <c r="AD9" i="5"/>
  <c r="AC9" i="5"/>
  <c r="AF8" i="5"/>
  <c r="AC8" i="5"/>
  <c r="AA8" i="5"/>
  <c r="Y7" i="5"/>
  <c r="AC6" i="5"/>
  <c r="Z6" i="5"/>
  <c r="AF5" i="5"/>
  <c r="AD5" i="5"/>
  <c r="AC5" i="5"/>
  <c r="Z5" i="5"/>
  <c r="AA4" i="5"/>
  <c r="Y3" i="5"/>
  <c r="W15" i="2"/>
  <c r="W16" i="2"/>
  <c r="W31" i="2"/>
  <c r="AF10" i="2"/>
  <c r="W32" i="2"/>
  <c r="W47" i="2"/>
  <c r="W48" i="2"/>
  <c r="W63" i="2"/>
  <c r="AF18" i="2"/>
  <c r="W64" i="2"/>
  <c r="T15" i="2"/>
  <c r="T16" i="2"/>
  <c r="T31" i="2"/>
  <c r="AE10" i="2"/>
  <c r="T32" i="2"/>
  <c r="T47" i="2"/>
  <c r="AE14" i="2"/>
  <c r="T48" i="2"/>
  <c r="T63" i="2"/>
  <c r="AE18" i="2"/>
  <c r="T64" i="2"/>
  <c r="Q15" i="2"/>
  <c r="Q16" i="2"/>
  <c r="Q31" i="2"/>
  <c r="AD10" i="2"/>
  <c r="Q32" i="2"/>
  <c r="Q47" i="2"/>
  <c r="AD14" i="2"/>
  <c r="Q48" i="2"/>
  <c r="Q63" i="2"/>
  <c r="AD18" i="2"/>
  <c r="Q64" i="2"/>
  <c r="N15" i="2"/>
  <c r="N16" i="2"/>
  <c r="N31" i="2"/>
  <c r="N32" i="2"/>
  <c r="N47" i="2"/>
  <c r="AC14" i="2"/>
  <c r="N48" i="2"/>
  <c r="N63" i="2"/>
  <c r="AC18" i="2"/>
  <c r="N64" i="2"/>
  <c r="K15" i="2"/>
  <c r="K16" i="2"/>
  <c r="K31" i="2"/>
  <c r="AB10" i="2"/>
  <c r="K32" i="2"/>
  <c r="K47" i="2"/>
  <c r="AB14" i="2"/>
  <c r="K48" i="2"/>
  <c r="K63" i="2"/>
  <c r="K64" i="2"/>
  <c r="H15" i="2"/>
  <c r="H16" i="2"/>
  <c r="H31" i="2"/>
  <c r="AA10" i="2"/>
  <c r="H32" i="2"/>
  <c r="H47" i="2"/>
  <c r="H48" i="2"/>
  <c r="H63" i="2"/>
  <c r="AA18" i="2"/>
  <c r="H64" i="2"/>
  <c r="E15" i="2"/>
  <c r="E16" i="2"/>
  <c r="E31" i="2"/>
  <c r="Z10" i="2"/>
  <c r="E32" i="2"/>
  <c r="E47" i="2"/>
  <c r="Z14" i="2"/>
  <c r="E48" i="2"/>
  <c r="E63" i="2"/>
  <c r="Z18" i="2"/>
  <c r="E64" i="2"/>
  <c r="Z6" i="2"/>
  <c r="AA6" i="2"/>
  <c r="AB6" i="2"/>
  <c r="AC6" i="2"/>
  <c r="AD6" i="2"/>
  <c r="AE6" i="2"/>
  <c r="AF6" i="2"/>
  <c r="AC10" i="2"/>
  <c r="AA14" i="2"/>
  <c r="AF14" i="2"/>
  <c r="AB18" i="2"/>
  <c r="W64" i="4"/>
  <c r="V64" i="4"/>
  <c r="U64" i="4"/>
  <c r="T64" i="4"/>
  <c r="S64" i="4"/>
  <c r="R64" i="4"/>
  <c r="Q64" i="4"/>
  <c r="P64" i="4"/>
  <c r="O64" i="4"/>
  <c r="N64" i="4"/>
  <c r="M64" i="4"/>
  <c r="L64" i="4"/>
  <c r="K64" i="4"/>
  <c r="J64" i="4"/>
  <c r="I64" i="4"/>
  <c r="H64" i="4"/>
  <c r="G64" i="4"/>
  <c r="F64" i="4"/>
  <c r="E64" i="4"/>
  <c r="D64" i="4"/>
  <c r="C64" i="4"/>
  <c r="W63" i="4"/>
  <c r="V63" i="4"/>
  <c r="U63" i="4"/>
  <c r="AF16" i="4"/>
  <c r="T63" i="4"/>
  <c r="AE18" i="4"/>
  <c r="S63" i="4"/>
  <c r="AE17" i="4"/>
  <c r="R63" i="4"/>
  <c r="AE16" i="4"/>
  <c r="Q63" i="4"/>
  <c r="P63" i="4"/>
  <c r="AD17" i="4"/>
  <c r="O63" i="4"/>
  <c r="N63" i="4"/>
  <c r="M63" i="4"/>
  <c r="AC17" i="4"/>
  <c r="L63" i="4"/>
  <c r="AC16" i="4"/>
  <c r="K63" i="4"/>
  <c r="J63" i="4"/>
  <c r="AB17" i="4"/>
  <c r="I63" i="4"/>
  <c r="AB16" i="4"/>
  <c r="H63" i="4"/>
  <c r="AA18" i="4"/>
  <c r="G63" i="4"/>
  <c r="F63" i="4"/>
  <c r="AA16" i="4"/>
  <c r="E63" i="4"/>
  <c r="Z18" i="4"/>
  <c r="D63" i="4"/>
  <c r="Z17" i="4"/>
  <c r="C63" i="4"/>
  <c r="W48" i="4"/>
  <c r="V48" i="4"/>
  <c r="U48" i="4"/>
  <c r="T48" i="4"/>
  <c r="S48" i="4"/>
  <c r="R48" i="4"/>
  <c r="Q48" i="4"/>
  <c r="P48" i="4"/>
  <c r="O48" i="4"/>
  <c r="N48" i="4"/>
  <c r="M48" i="4"/>
  <c r="L48" i="4"/>
  <c r="K48" i="4"/>
  <c r="J48" i="4"/>
  <c r="I48" i="4"/>
  <c r="H48" i="4"/>
  <c r="G48" i="4"/>
  <c r="F48" i="4"/>
  <c r="E48" i="4"/>
  <c r="D48" i="4"/>
  <c r="C48" i="4"/>
  <c r="W47" i="4"/>
  <c r="AF14" i="4"/>
  <c r="V47" i="4"/>
  <c r="AF13" i="4"/>
  <c r="U47" i="4"/>
  <c r="AF12" i="4"/>
  <c r="T47" i="4"/>
  <c r="AE14" i="4"/>
  <c r="S47" i="4"/>
  <c r="R47" i="4"/>
  <c r="AE12" i="4"/>
  <c r="Q47" i="4"/>
  <c r="P47" i="4"/>
  <c r="AD13" i="4"/>
  <c r="O47" i="4"/>
  <c r="N47" i="4"/>
  <c r="M47" i="4"/>
  <c r="AC13" i="4"/>
  <c r="L47" i="4"/>
  <c r="AC12" i="4"/>
  <c r="K47" i="4"/>
  <c r="AB14" i="4"/>
  <c r="J47" i="4"/>
  <c r="I47" i="4"/>
  <c r="H47" i="4"/>
  <c r="G47" i="4"/>
  <c r="AA13" i="4"/>
  <c r="F47" i="4"/>
  <c r="E47" i="4"/>
  <c r="Z14" i="4"/>
  <c r="D47" i="4"/>
  <c r="Z13" i="4"/>
  <c r="C47" i="4"/>
  <c r="Z12" i="4"/>
  <c r="W32" i="4"/>
  <c r="V32" i="4"/>
  <c r="U32" i="4"/>
  <c r="T32" i="4"/>
  <c r="S32" i="4"/>
  <c r="R32" i="4"/>
  <c r="Q32" i="4"/>
  <c r="P32" i="4"/>
  <c r="O32" i="4"/>
  <c r="N32" i="4"/>
  <c r="M32" i="4"/>
  <c r="L32" i="4"/>
  <c r="K32" i="4"/>
  <c r="J32" i="4"/>
  <c r="I32" i="4"/>
  <c r="H32" i="4"/>
  <c r="G32" i="4"/>
  <c r="F32" i="4"/>
  <c r="E32" i="4"/>
  <c r="D32" i="4"/>
  <c r="C32" i="4"/>
  <c r="W31" i="4"/>
  <c r="AF10" i="4"/>
  <c r="V31" i="4"/>
  <c r="AF9" i="4"/>
  <c r="U31" i="4"/>
  <c r="AF8" i="4"/>
  <c r="T31" i="4"/>
  <c r="AE10" i="4"/>
  <c r="S31" i="4"/>
  <c r="R31" i="4"/>
  <c r="AE8" i="4"/>
  <c r="Q31" i="4"/>
  <c r="AD10" i="4"/>
  <c r="P31" i="4"/>
  <c r="AD9" i="4"/>
  <c r="O31" i="4"/>
  <c r="AD8" i="4"/>
  <c r="N31" i="4"/>
  <c r="AC10" i="4"/>
  <c r="M31" i="4"/>
  <c r="AC9" i="4"/>
  <c r="L31" i="4"/>
  <c r="AC8" i="4"/>
  <c r="K31" i="4"/>
  <c r="J31" i="4"/>
  <c r="I31" i="4"/>
  <c r="AB8" i="4"/>
  <c r="H31" i="4"/>
  <c r="G31" i="4"/>
  <c r="AA9" i="4"/>
  <c r="F31" i="4"/>
  <c r="AA8" i="4"/>
  <c r="E31" i="4"/>
  <c r="D31" i="4"/>
  <c r="C31" i="4"/>
  <c r="AF18" i="4"/>
  <c r="AD18" i="4"/>
  <c r="AC18" i="4"/>
  <c r="AB18" i="4"/>
  <c r="AF17" i="4"/>
  <c r="AA17" i="4"/>
  <c r="AD16" i="4"/>
  <c r="Z16" i="4"/>
  <c r="W16" i="4"/>
  <c r="V16" i="4"/>
  <c r="U16" i="4"/>
  <c r="T16" i="4"/>
  <c r="S16" i="4"/>
  <c r="R16" i="4"/>
  <c r="Q16" i="4"/>
  <c r="P16" i="4"/>
  <c r="O16" i="4"/>
  <c r="N16" i="4"/>
  <c r="M16" i="4"/>
  <c r="L16" i="4"/>
  <c r="K16" i="4"/>
  <c r="J16" i="4"/>
  <c r="I16" i="4"/>
  <c r="H16" i="4"/>
  <c r="G16" i="4"/>
  <c r="F16" i="4"/>
  <c r="E16" i="4"/>
  <c r="D16" i="4"/>
  <c r="C16" i="4"/>
  <c r="Y15" i="4"/>
  <c r="W15" i="4"/>
  <c r="V15" i="4"/>
  <c r="AF5" i="4"/>
  <c r="U15" i="4"/>
  <c r="AF4" i="4"/>
  <c r="T15" i="4"/>
  <c r="AE6" i="4"/>
  <c r="S15" i="4"/>
  <c r="R15" i="4"/>
  <c r="AE4" i="4"/>
  <c r="Q15" i="4"/>
  <c r="AD6" i="4"/>
  <c r="P15" i="4"/>
  <c r="AD5" i="4"/>
  <c r="O15" i="4"/>
  <c r="N15" i="4"/>
  <c r="AC6" i="4"/>
  <c r="M15" i="4"/>
  <c r="AC5" i="4"/>
  <c r="L15" i="4"/>
  <c r="AC4" i="4"/>
  <c r="K15" i="4"/>
  <c r="J15" i="4"/>
  <c r="I15" i="4"/>
  <c r="H15" i="4"/>
  <c r="AA6" i="4"/>
  <c r="G15" i="4"/>
  <c r="AA5" i="4"/>
  <c r="F15" i="4"/>
  <c r="AA4" i="4"/>
  <c r="E15" i="4"/>
  <c r="Z6" i="4"/>
  <c r="D15" i="4"/>
  <c r="Z5" i="4"/>
  <c r="C15" i="4"/>
  <c r="AD14" i="4"/>
  <c r="AC14" i="4"/>
  <c r="AA14" i="4"/>
  <c r="AE13" i="4"/>
  <c r="AB13" i="4"/>
  <c r="AD12" i="4"/>
  <c r="AB12" i="4"/>
  <c r="AA12" i="4"/>
  <c r="Y11" i="4"/>
  <c r="AB10" i="4"/>
  <c r="AA10" i="4"/>
  <c r="Z10" i="4"/>
  <c r="AE9" i="4"/>
  <c r="AB9" i="4"/>
  <c r="Z9" i="4"/>
  <c r="Z8" i="4"/>
  <c r="Y7" i="4"/>
  <c r="AF6" i="4"/>
  <c r="AB6" i="4"/>
  <c r="AE5" i="4"/>
  <c r="AB5" i="4"/>
  <c r="AD4" i="4"/>
  <c r="AB4" i="4"/>
  <c r="Z4" i="4"/>
  <c r="Y3" i="4"/>
  <c r="V64" i="2"/>
  <c r="U64" i="2"/>
  <c r="S64" i="2"/>
  <c r="R64" i="2"/>
  <c r="P64" i="2"/>
  <c r="O64" i="2"/>
  <c r="M64" i="2"/>
  <c r="L64" i="2"/>
  <c r="J64" i="2"/>
  <c r="I64" i="2"/>
  <c r="G64" i="2"/>
  <c r="F64" i="2"/>
  <c r="D64" i="2"/>
  <c r="C64" i="2"/>
  <c r="V63" i="2"/>
  <c r="U63" i="2"/>
  <c r="AF16" i="2"/>
  <c r="S63" i="2"/>
  <c r="AE17" i="2"/>
  <c r="R63" i="2"/>
  <c r="AE16" i="2"/>
  <c r="P63" i="2"/>
  <c r="AD17" i="2"/>
  <c r="O63" i="2"/>
  <c r="AD16" i="2"/>
  <c r="M63" i="2"/>
  <c r="AC17" i="2"/>
  <c r="L63" i="2"/>
  <c r="AC16" i="2"/>
  <c r="J63" i="2"/>
  <c r="I63" i="2"/>
  <c r="AB16" i="2"/>
  <c r="G63" i="2"/>
  <c r="AA17" i="2"/>
  <c r="F63" i="2"/>
  <c r="AA16" i="2"/>
  <c r="D63" i="2"/>
  <c r="Z17" i="2"/>
  <c r="C63" i="2"/>
  <c r="Z16" i="2"/>
  <c r="V48" i="2"/>
  <c r="U48" i="2"/>
  <c r="S48" i="2"/>
  <c r="R48" i="2"/>
  <c r="P48" i="2"/>
  <c r="O48" i="2"/>
  <c r="M48" i="2"/>
  <c r="L48" i="2"/>
  <c r="J48" i="2"/>
  <c r="I48" i="2"/>
  <c r="G48" i="2"/>
  <c r="F48" i="2"/>
  <c r="D48" i="2"/>
  <c r="C48" i="2"/>
  <c r="V47" i="2"/>
  <c r="AF13" i="2"/>
  <c r="U47" i="2"/>
  <c r="AF12" i="2"/>
  <c r="S47" i="2"/>
  <c r="AE13" i="2"/>
  <c r="R47" i="2"/>
  <c r="AE12" i="2"/>
  <c r="P47" i="2"/>
  <c r="AD13" i="2"/>
  <c r="O47" i="2"/>
  <c r="AD12" i="2"/>
  <c r="M47" i="2"/>
  <c r="AC13" i="2"/>
  <c r="L47" i="2"/>
  <c r="AC12" i="2"/>
  <c r="J47" i="2"/>
  <c r="I47" i="2"/>
  <c r="AB12" i="2"/>
  <c r="G47" i="2"/>
  <c r="AA13" i="2"/>
  <c r="F47" i="2"/>
  <c r="AA12" i="2"/>
  <c r="D47" i="2"/>
  <c r="C47" i="2"/>
  <c r="V32" i="2"/>
  <c r="U32" i="2"/>
  <c r="S32" i="2"/>
  <c r="R32" i="2"/>
  <c r="P32" i="2"/>
  <c r="O32" i="2"/>
  <c r="M32" i="2"/>
  <c r="L32" i="2"/>
  <c r="J32" i="2"/>
  <c r="I32" i="2"/>
  <c r="G32" i="2"/>
  <c r="F32" i="2"/>
  <c r="D32" i="2"/>
  <c r="C32" i="2"/>
  <c r="V31" i="2"/>
  <c r="AF9" i="2"/>
  <c r="U31" i="2"/>
  <c r="AF8" i="2"/>
  <c r="S31" i="2"/>
  <c r="AE9" i="2"/>
  <c r="R31" i="2"/>
  <c r="AE8" i="2"/>
  <c r="P31" i="2"/>
  <c r="AD9" i="2"/>
  <c r="O31" i="2"/>
  <c r="AD8" i="2"/>
  <c r="M31" i="2"/>
  <c r="AC9" i="2"/>
  <c r="L31" i="2"/>
  <c r="AC8" i="2"/>
  <c r="J31" i="2"/>
  <c r="AB9" i="2"/>
  <c r="I31" i="2"/>
  <c r="AB8" i="2"/>
  <c r="G31" i="2"/>
  <c r="AA9" i="2"/>
  <c r="F31" i="2"/>
  <c r="AA8" i="2"/>
  <c r="D31" i="2"/>
  <c r="Z9" i="2"/>
  <c r="C31" i="2"/>
  <c r="Z8" i="2"/>
  <c r="D15" i="2"/>
  <c r="Z5" i="2"/>
  <c r="F15" i="2"/>
  <c r="AA4" i="2"/>
  <c r="G15" i="2"/>
  <c r="AA5" i="2"/>
  <c r="I15" i="2"/>
  <c r="AB4" i="2"/>
  <c r="J15" i="2"/>
  <c r="L15" i="2"/>
  <c r="AC4" i="2"/>
  <c r="M15" i="2"/>
  <c r="AC5" i="2"/>
  <c r="O15" i="2"/>
  <c r="AD4" i="2"/>
  <c r="P15" i="2"/>
  <c r="AD5" i="2"/>
  <c r="R15" i="2"/>
  <c r="AE4" i="2"/>
  <c r="S15" i="2"/>
  <c r="U15" i="2"/>
  <c r="V15" i="2"/>
  <c r="AF5" i="2"/>
  <c r="D16" i="2"/>
  <c r="F16" i="2"/>
  <c r="G16" i="2"/>
  <c r="I16" i="2"/>
  <c r="J16" i="2"/>
  <c r="L16" i="2"/>
  <c r="M16" i="2"/>
  <c r="O16" i="2"/>
  <c r="P16" i="2"/>
  <c r="R16" i="2"/>
  <c r="S16" i="2"/>
  <c r="U16" i="2"/>
  <c r="V16" i="2"/>
  <c r="AF17" i="2"/>
  <c r="AB17" i="2"/>
  <c r="Y15" i="2"/>
  <c r="AB13" i="2"/>
  <c r="Z13" i="2"/>
  <c r="Z12" i="2"/>
  <c r="Y11" i="2"/>
  <c r="Y7" i="2"/>
  <c r="Y3" i="2"/>
  <c r="AE5" i="2"/>
  <c r="AB5" i="2"/>
  <c r="AF4" i="2"/>
  <c r="C16" i="2"/>
  <c r="C15" i="2"/>
  <c r="Z4" i="2"/>
</calcChain>
</file>

<file path=xl/sharedStrings.xml><?xml version="1.0" encoding="utf-8"?>
<sst xmlns="http://schemas.openxmlformats.org/spreadsheetml/2006/main" count="950" uniqueCount="79">
  <si>
    <t>Tube voltage[kV]</t>
  </si>
  <si>
    <t>Slice thickness</t>
  </si>
  <si>
    <t>Slice interval</t>
  </si>
  <si>
    <t>SPECT/CT</t>
  </si>
  <si>
    <t>Tube voltage</t>
  </si>
  <si>
    <t>ROI1</t>
    <phoneticPr fontId="3"/>
  </si>
  <si>
    <t>ROI2</t>
    <phoneticPr fontId="3"/>
  </si>
  <si>
    <t>ROI3</t>
  </si>
  <si>
    <t>ROI4</t>
  </si>
  <si>
    <t>ROI5</t>
  </si>
  <si>
    <t>ROI6</t>
  </si>
  <si>
    <t>ROI7</t>
  </si>
  <si>
    <t>ROI8</t>
  </si>
  <si>
    <t>ROI9</t>
  </si>
  <si>
    <t>ROI10</t>
  </si>
  <si>
    <t>mean</t>
    <phoneticPr fontId="3"/>
  </si>
  <si>
    <t>SD</t>
    <phoneticPr fontId="3"/>
  </si>
  <si>
    <t>CT number</t>
    <phoneticPr fontId="3"/>
  </si>
  <si>
    <t>SD</t>
    <phoneticPr fontId="3"/>
  </si>
  <si>
    <t>CT</t>
    <phoneticPr fontId="3"/>
  </si>
  <si>
    <t>80kV</t>
    <phoneticPr fontId="3"/>
  </si>
  <si>
    <t>110kV</t>
    <phoneticPr fontId="3"/>
  </si>
  <si>
    <t>130kV</t>
    <phoneticPr fontId="3"/>
  </si>
  <si>
    <t>120kV</t>
    <phoneticPr fontId="3"/>
  </si>
  <si>
    <t>μ</t>
    <phoneticPr fontId="3"/>
  </si>
  <si>
    <r>
      <rPr>
        <sz val="11"/>
        <color indexed="8"/>
        <rFont val="ＭＳ Ｐゴシック"/>
        <family val="3"/>
        <charset val="128"/>
      </rPr>
      <t>μ</t>
    </r>
    <r>
      <rPr>
        <sz val="11"/>
        <color indexed="8"/>
        <rFont val="Calibri"/>
        <family val="2"/>
      </rPr>
      <t>values</t>
    </r>
    <phoneticPr fontId="3"/>
  </si>
  <si>
    <t>PMP</t>
    <phoneticPr fontId="3"/>
  </si>
  <si>
    <t>Water</t>
    <phoneticPr fontId="3"/>
  </si>
  <si>
    <t>Delrin</t>
    <phoneticPr fontId="3"/>
  </si>
  <si>
    <t>Teflon</t>
    <phoneticPr fontId="3"/>
  </si>
  <si>
    <t>Detector collimation</t>
  </si>
  <si>
    <t>1.2mm×16</t>
  </si>
  <si>
    <t>0.6sec</t>
  </si>
  <si>
    <t>5mm</t>
  </si>
  <si>
    <t>AEC</t>
  </si>
  <si>
    <t>Kernel</t>
  </si>
  <si>
    <t>FOV</t>
  </si>
  <si>
    <t>Matrix</t>
  </si>
  <si>
    <t>512×512</t>
  </si>
  <si>
    <t>ref mAs</t>
    <phoneticPr fontId="3"/>
  </si>
  <si>
    <t>reference mAs</t>
    <phoneticPr fontId="3"/>
  </si>
  <si>
    <t>X-ray tube Rotaition time</t>
    <phoneticPr fontId="3"/>
  </si>
  <si>
    <t>Pitch factor</t>
    <phoneticPr fontId="3"/>
  </si>
  <si>
    <t>camera</t>
    <phoneticPr fontId="3"/>
  </si>
  <si>
    <t>Symbia T16</t>
    <phoneticPr fontId="3"/>
  </si>
  <si>
    <t>20,30,40,50,100,200</t>
    <phoneticPr fontId="3"/>
  </si>
  <si>
    <r>
      <t>off (CARE Dose 4D</t>
    </r>
    <r>
      <rPr>
        <sz val="12"/>
        <color indexed="8"/>
        <rFont val="ＭＳ Ｐゴシック"/>
        <family val="3"/>
        <charset val="128"/>
      </rPr>
      <t>：</t>
    </r>
    <r>
      <rPr>
        <sz val="12"/>
        <color indexed="8"/>
        <rFont val="Calibri"/>
        <family val="2"/>
      </rPr>
      <t>OFF)</t>
    </r>
  </si>
  <si>
    <r>
      <t>for AC (H08s SPECT AC</t>
    </r>
    <r>
      <rPr>
        <sz val="12"/>
        <color theme="1"/>
        <rFont val="ＭＳ Ｐゴシック"/>
        <family val="2"/>
        <charset val="128"/>
        <scheme val="minor"/>
      </rPr>
      <t>：頭部用、</t>
    </r>
    <r>
      <rPr>
        <sz val="12"/>
        <color indexed="8"/>
        <rFont val="Calibri"/>
        <family val="2"/>
      </rPr>
      <t>B08s SPECT AC</t>
    </r>
    <r>
      <rPr>
        <sz val="12"/>
        <color indexed="8"/>
        <rFont val="ＭＳ Ｐゴシック"/>
        <family val="3"/>
        <charset val="128"/>
      </rPr>
      <t>：腹部用</t>
    </r>
    <r>
      <rPr>
        <sz val="12"/>
        <color indexed="8"/>
        <rFont val="Calibri"/>
        <family val="2"/>
      </rPr>
      <t>)</t>
    </r>
    <rPh sb="22" eb="24">
      <t>トウブ</t>
    </rPh>
    <rPh sb="24" eb="25">
      <t>ヨウ</t>
    </rPh>
    <phoneticPr fontId="3"/>
  </si>
  <si>
    <r>
      <t>300mm：頭部、</t>
    </r>
    <r>
      <rPr>
        <sz val="12"/>
        <color indexed="8"/>
        <rFont val="Calibri"/>
        <family val="2"/>
      </rPr>
      <t>650mm (Extended FOV)</t>
    </r>
    <r>
      <rPr>
        <sz val="12"/>
        <color indexed="8"/>
        <rFont val="ＭＳ Ｐゴシック"/>
        <family val="3"/>
        <charset val="128"/>
      </rPr>
      <t>：躯幹部</t>
    </r>
    <rPh sb="6" eb="8">
      <t>トウブ</t>
    </rPh>
    <phoneticPr fontId="3"/>
  </si>
  <si>
    <t>施設名</t>
    <rPh sb="0" eb="2">
      <t>シセツ</t>
    </rPh>
    <rPh sb="2" eb="3">
      <t>メイ</t>
    </rPh>
    <phoneticPr fontId="3"/>
  </si>
  <si>
    <t>60kV</t>
    <phoneticPr fontId="12"/>
  </si>
  <si>
    <t>80kV</t>
  </si>
  <si>
    <t>110kV</t>
  </si>
  <si>
    <t>130kV</t>
  </si>
  <si>
    <t>120kV</t>
  </si>
  <si>
    <t>SPECT/CT ファントム実験シート使用マニュアル</t>
    <phoneticPr fontId="12"/>
  </si>
  <si>
    <t>本シートは以下の構成になっている。使用例、手順を参考に使用すること。</t>
    <rPh sb="0" eb="1">
      <t>ホンシート</t>
    </rPh>
    <rPh sb="5" eb="7">
      <t>イカノトオリニ</t>
    </rPh>
    <rPh sb="8" eb="10">
      <t>コウセイ</t>
    </rPh>
    <rPh sb="17" eb="20">
      <t>シヨウレイ</t>
    </rPh>
    <rPh sb="21" eb="23">
      <t>テジュンヲ</t>
    </rPh>
    <rPh sb="24" eb="26">
      <t>サンコウニ</t>
    </rPh>
    <rPh sb="27" eb="29">
      <t>シヨウ</t>
    </rPh>
    <phoneticPr fontId="12"/>
  </si>
  <si>
    <t>シートの名称</t>
    <rPh sb="4" eb="6">
      <t>メイショウ</t>
    </rPh>
    <phoneticPr fontId="12"/>
  </si>
  <si>
    <t>１　実験シート使用マニュアル</t>
    <rPh sb="2" eb="4">
      <t>ジッケンシート</t>
    </rPh>
    <rPh sb="7" eb="9">
      <t>シヨウ</t>
    </rPh>
    <phoneticPr fontId="12"/>
  </si>
  <si>
    <t>２　条件表（使用例）</t>
    <rPh sb="2" eb="5">
      <t>ジョウケンヒョウ</t>
    </rPh>
    <rPh sb="6" eb="9">
      <t>シヨウレイ</t>
    </rPh>
    <phoneticPr fontId="12"/>
  </si>
  <si>
    <t>３　条件表</t>
    <rPh sb="2" eb="5">
      <t>ジョウケンヒョウ</t>
    </rPh>
    <phoneticPr fontId="12"/>
  </si>
  <si>
    <t>４　脳、体幹部、肺（使用例、手順）</t>
    <rPh sb="2" eb="3">
      <t>ノウ</t>
    </rPh>
    <rPh sb="4" eb="7">
      <t>タイカンブ</t>
    </rPh>
    <rPh sb="8" eb="9">
      <t>ハイ</t>
    </rPh>
    <rPh sb="10" eb="13">
      <t>シヨウレイ</t>
    </rPh>
    <rPh sb="14" eb="16">
      <t>テジュン</t>
    </rPh>
    <phoneticPr fontId="12"/>
  </si>
  <si>
    <t>５　脳プールファントム（脳）</t>
    <rPh sb="2" eb="3">
      <t>ノウ</t>
    </rPh>
    <rPh sb="12" eb="13">
      <t>ノウ</t>
    </rPh>
    <phoneticPr fontId="12"/>
  </si>
  <si>
    <t>６　NEMA Bodyファントム（体幹部）</t>
    <rPh sb="17" eb="20">
      <t>タイカンブ</t>
    </rPh>
    <phoneticPr fontId="12"/>
  </si>
  <si>
    <t>７　RH2型ファントム（肺）</t>
    <rPh sb="5" eb="6">
      <t>カタ</t>
    </rPh>
    <rPh sb="12" eb="13">
      <t>ハイ</t>
    </rPh>
    <phoneticPr fontId="12"/>
  </si>
  <si>
    <t>８　Catphanファントム入力（使用例、手順）</t>
    <rPh sb="14" eb="16">
      <t>ニュウリョク</t>
    </rPh>
    <rPh sb="17" eb="20">
      <t>シヨウレイ</t>
    </rPh>
    <rPh sb="21" eb="23">
      <t>テジュン</t>
    </rPh>
    <phoneticPr fontId="12"/>
  </si>
  <si>
    <t>９　Catphanファントム結果（CT値）（使用例、手順）</t>
    <rPh sb="14" eb="16">
      <t>ケッカ</t>
    </rPh>
    <rPh sb="19" eb="20">
      <t>アタイ</t>
    </rPh>
    <phoneticPr fontId="12"/>
  </si>
  <si>
    <t>１１　Catphanファントム結果（CT値）</t>
    <rPh sb="15" eb="17">
      <t>ケッカ</t>
    </rPh>
    <rPh sb="20" eb="21">
      <t>アタイ</t>
    </rPh>
    <phoneticPr fontId="12"/>
  </si>
  <si>
    <t>１２　Catphanファントム結果（SD）</t>
    <rPh sb="15" eb="17">
      <t>ケッカ</t>
    </rPh>
    <phoneticPr fontId="12"/>
  </si>
  <si>
    <t>１３　Catphanファントム結果（μ値）</t>
    <rPh sb="15" eb="17">
      <t>ケッカ</t>
    </rPh>
    <rPh sb="19" eb="20">
      <t>アタイ</t>
    </rPh>
    <phoneticPr fontId="12"/>
  </si>
  <si>
    <t>注意事項</t>
    <rPh sb="0" eb="4">
      <t>チュウイジコウ</t>
    </rPh>
    <phoneticPr fontId="12"/>
  </si>
  <si>
    <t>・赤字の名前のシートは使用例、手順が記載されている。このシートの数値は記載例なので変更できない</t>
    <rPh sb="1" eb="3">
      <t>アカジ</t>
    </rPh>
    <rPh sb="4" eb="6">
      <t>ナマエノ</t>
    </rPh>
    <rPh sb="11" eb="14">
      <t>シヨウレイ</t>
    </rPh>
    <rPh sb="15" eb="17">
      <t>テジュン</t>
    </rPh>
    <rPh sb="18" eb="20">
      <t>キサイサレテイル</t>
    </rPh>
    <rPh sb="32" eb="34">
      <t>スウチ</t>
    </rPh>
    <rPh sb="35" eb="38">
      <t>キサイレイデアルノデ</t>
    </rPh>
    <rPh sb="41" eb="43">
      <t>ヘンコウ</t>
    </rPh>
    <phoneticPr fontId="12"/>
  </si>
  <si>
    <t>・各シートに入力して得られた結果は、使用者が必ず確認等を行うこと</t>
    <rPh sb="1" eb="2">
      <t>カク</t>
    </rPh>
    <rPh sb="6" eb="8">
      <t>ニュウリョク</t>
    </rPh>
    <rPh sb="10" eb="11">
      <t>エラレタ</t>
    </rPh>
    <rPh sb="14" eb="16">
      <t>ケッカ</t>
    </rPh>
    <rPh sb="18" eb="21">
      <t>シヨウシャ</t>
    </rPh>
    <rPh sb="22" eb="23">
      <t>カナラズ</t>
    </rPh>
    <rPh sb="24" eb="27">
      <t>カクニントウ</t>
    </rPh>
    <rPh sb="28" eb="29">
      <t>オコナウコト</t>
    </rPh>
    <phoneticPr fontId="12"/>
  </si>
  <si>
    <t>１０　Catphanファントム入力</t>
    <rPh sb="15" eb="17">
      <t>ニュウリョク</t>
    </rPh>
    <phoneticPr fontId="12"/>
  </si>
  <si>
    <t>ref mAs</t>
  </si>
  <si>
    <t>PMP</t>
  </si>
  <si>
    <t>Water</t>
  </si>
  <si>
    <t>Delrin</t>
  </si>
  <si>
    <t>Teflon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</si>
</sst>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6" x14ac:knownFonts="1">
    <font>
      <sz val="11"/>
      <color theme="1"/>
      <name val="ＭＳ Ｐゴシック"/>
      <family val="3"/>
      <charset val="128"/>
      <scheme val="minor"/>
    </font>
    <font>
      <sz val="12"/>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Calibri"/>
      <family val="2"/>
    </font>
    <font>
      <b/>
      <sz val="11"/>
      <color indexed="8"/>
      <name val="Calibri"/>
      <family val="2"/>
    </font>
    <font>
      <sz val="11"/>
      <color indexed="10"/>
      <name val="Calibri"/>
      <family val="2"/>
    </font>
    <font>
      <sz val="11"/>
      <color indexed="8"/>
      <name val="ＭＳ Ｐゴシック"/>
      <family val="3"/>
      <charset val="128"/>
    </font>
    <font>
      <sz val="11"/>
      <color theme="1"/>
      <name val="ＭＳ Ｐゴシック"/>
      <family val="3"/>
      <charset val="128"/>
      <scheme val="minor"/>
    </font>
    <font>
      <sz val="12"/>
      <color indexed="8"/>
      <name val="Calibri"/>
      <family val="2"/>
    </font>
    <font>
      <sz val="12"/>
      <color indexed="8"/>
      <name val="ＭＳ Ｐゴシック"/>
      <family val="3"/>
      <charset val="128"/>
    </font>
    <font>
      <sz val="12"/>
      <color theme="1"/>
      <name val="ＭＳ Ｐゴシック"/>
      <family val="3"/>
      <charset val="128"/>
      <scheme val="minor"/>
    </font>
    <font>
      <sz val="6"/>
      <name val="ＭＳ Ｐゴシック"/>
      <family val="3"/>
      <charset val="128"/>
      <scheme val="minor"/>
    </font>
    <font>
      <sz val="16"/>
      <color theme="1"/>
      <name val="ＭＳ Ｐゴシック"/>
      <charset val="128"/>
      <scheme val="minor"/>
    </font>
    <font>
      <sz val="14"/>
      <color theme="1"/>
      <name val="ＭＳ Ｐゴシック"/>
      <charset val="128"/>
      <scheme val="minor"/>
    </font>
    <font>
      <sz val="14"/>
      <color rgb="FFFF0000"/>
      <name val="ＭＳ Ｐゴシック"/>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tint="-0.249977111117893"/>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86">
    <xf numFmtId="0" fontId="0" fillId="0" borderId="0" xfId="0">
      <alignment vertical="center"/>
    </xf>
    <xf numFmtId="0" fontId="4" fillId="0" borderId="0" xfId="0" applyFont="1">
      <alignment vertical="center"/>
    </xf>
    <xf numFmtId="0" fontId="6" fillId="0" borderId="0" xfId="0" applyFont="1">
      <alignment vertical="center"/>
    </xf>
    <xf numFmtId="0" fontId="4" fillId="0" borderId="1" xfId="0" applyFont="1" applyBorder="1" applyAlignment="1">
      <alignment horizontal="center" vertical="center"/>
    </xf>
    <xf numFmtId="0" fontId="4" fillId="0" borderId="0" xfId="0" applyFont="1" applyBorder="1">
      <alignment vertical="center"/>
    </xf>
    <xf numFmtId="0" fontId="7" fillId="0" borderId="1" xfId="0" applyFont="1" applyBorder="1" applyAlignment="1">
      <alignment horizontal="center" vertical="center"/>
    </xf>
    <xf numFmtId="0" fontId="4" fillId="0" borderId="0" xfId="0" applyFont="1" applyBorder="1" applyAlignment="1">
      <alignment horizontal="center" vertical="center"/>
    </xf>
    <xf numFmtId="0" fontId="6" fillId="2" borderId="0" xfId="0" applyFont="1" applyFill="1">
      <alignment vertical="center"/>
    </xf>
    <xf numFmtId="0" fontId="4" fillId="2" borderId="0" xfId="0" applyFont="1" applyFill="1">
      <alignment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lignment vertical="center"/>
    </xf>
    <xf numFmtId="176" fontId="4" fillId="0" borderId="1"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2"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2" borderId="1" xfId="0" applyFont="1" applyFill="1" applyBorder="1">
      <alignment vertical="center"/>
    </xf>
    <xf numFmtId="0" fontId="4" fillId="3" borderId="0" xfId="0" applyFont="1" applyFill="1">
      <alignment vertical="center"/>
    </xf>
    <xf numFmtId="0" fontId="4" fillId="3" borderId="0" xfId="0" applyFont="1" applyFill="1" applyBorder="1">
      <alignment vertical="center"/>
    </xf>
    <xf numFmtId="0" fontId="9"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9" fillId="0" borderId="0" xfId="0" applyFont="1" applyFill="1">
      <alignment vertical="center"/>
    </xf>
    <xf numFmtId="0" fontId="9" fillId="0" borderId="1" xfId="0" applyFont="1" applyFill="1" applyBorder="1">
      <alignment vertical="center"/>
    </xf>
    <xf numFmtId="0" fontId="11" fillId="0" borderId="0" xfId="0" applyFont="1" applyFill="1" applyAlignment="1">
      <alignment vertical="center"/>
    </xf>
    <xf numFmtId="0" fontId="0" fillId="0" borderId="0" xfId="0" applyFill="1" applyAlignment="1">
      <alignment vertical="center"/>
    </xf>
    <xf numFmtId="0" fontId="10" fillId="0" borderId="0" xfId="0" applyFont="1" applyFill="1" applyBorder="1" applyAlignment="1">
      <alignment vertical="center"/>
    </xf>
    <xf numFmtId="0" fontId="9" fillId="0" borderId="0" xfId="0" applyFont="1" applyFill="1" applyBorder="1">
      <alignment vertical="center"/>
    </xf>
    <xf numFmtId="0" fontId="4" fillId="0" borderId="1" xfId="0" applyFont="1" applyFill="1" applyBorder="1" applyAlignment="1">
      <alignment horizontal="center" vertical="center"/>
    </xf>
    <xf numFmtId="0" fontId="4" fillId="0" borderId="0" xfId="0" applyFont="1" applyFill="1">
      <alignment vertical="center"/>
    </xf>
    <xf numFmtId="0" fontId="6" fillId="0" borderId="0" xfId="0" applyFont="1" applyFill="1">
      <alignment vertical="center"/>
    </xf>
    <xf numFmtId="0" fontId="7" fillId="0" borderId="1" xfId="0" applyFont="1" applyFill="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6" fillId="0" borderId="1" xfId="0" applyFont="1" applyFill="1" applyBorder="1">
      <alignment vertical="center"/>
    </xf>
    <xf numFmtId="0" fontId="4" fillId="0" borderId="1" xfId="0" applyFont="1" applyFill="1" applyBorder="1">
      <alignment vertical="center"/>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13" fillId="0" borderId="0" xfId="0" applyFont="1">
      <alignment vertical="center"/>
    </xf>
    <xf numFmtId="0" fontId="0" fillId="0" borderId="0" xfId="0" applyFont="1">
      <alignment vertical="center"/>
    </xf>
    <xf numFmtId="0" fontId="14" fillId="0" borderId="0" xfId="0" applyFont="1">
      <alignment vertical="center"/>
    </xf>
    <xf numFmtId="0" fontId="15" fillId="0" borderId="0" xfId="0" applyFont="1">
      <alignment vertical="center"/>
    </xf>
    <xf numFmtId="0" fontId="4" fillId="0" borderId="1" xfId="0" applyFont="1" applyBorder="1">
      <alignment vertical="center"/>
    </xf>
    <xf numFmtId="0" fontId="4" fillId="4" borderId="1" xfId="0" applyFont="1" applyFill="1" applyBorder="1">
      <alignment vertical="center"/>
    </xf>
    <xf numFmtId="0" fontId="4" fillId="4" borderId="0" xfId="0" applyFont="1" applyFill="1">
      <alignment vertical="center"/>
    </xf>
    <xf numFmtId="0" fontId="14" fillId="0" borderId="0" xfId="0" applyFont="1" applyAlignment="1">
      <alignment vertical="center"/>
    </xf>
    <xf numFmtId="0" fontId="15" fillId="0" borderId="0" xfId="0" applyFont="1" applyAlignment="1">
      <alignment vertical="center"/>
    </xf>
    <xf numFmtId="0" fontId="10" fillId="0" borderId="2" xfId="0" applyFont="1" applyBorder="1" applyAlignment="1">
      <alignment vertical="center"/>
    </xf>
    <xf numFmtId="0" fontId="11" fillId="0" borderId="4"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0" fontId="0" fillId="0" borderId="0" xfId="0" applyAlignment="1">
      <alignment vertical="center"/>
    </xf>
    <xf numFmtId="0" fontId="9" fillId="0" borderId="1" xfId="0" applyFont="1" applyBorder="1" applyAlignment="1">
      <alignment horizontal="center" vertical="center"/>
    </xf>
    <xf numFmtId="0" fontId="11" fillId="0" borderId="1" xfId="0" applyFont="1" applyBorder="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9"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49" fontId="9" fillId="0" borderId="2" xfId="0" applyNumberFormat="1" applyFont="1" applyFill="1" applyBorder="1" applyAlignment="1">
      <alignment horizontal="center" vertical="center"/>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3750750832201"/>
          <c:y val="5.1470588235294101E-2"/>
          <c:w val="0.66666925017535605"/>
          <c:h val="0.77205882352941202"/>
        </c:manualLayout>
      </c:layout>
      <c:scatterChart>
        <c:scatterStyle val="smoothMarker"/>
        <c:varyColors val="0"/>
        <c:ser>
          <c:idx val="0"/>
          <c:order val="0"/>
          <c:tx>
            <c:strRef>
              <c:f>'４　脳、体幹部、肺(使用例、手順)'!$Y$3</c:f>
              <c:strCache>
                <c:ptCount val="1"/>
                <c:pt idx="0">
                  <c:v>80kV</c:v>
                </c:pt>
              </c:strCache>
            </c:strRef>
          </c:tx>
          <c:xVal>
            <c:numRef>
              <c:f>'４　脳、体幹部、肺(使用例、手順)'!$Z$3:$AE$3</c:f>
              <c:numCache>
                <c:formatCode>General</c:formatCode>
                <c:ptCount val="6"/>
                <c:pt idx="0">
                  <c:v>20</c:v>
                </c:pt>
                <c:pt idx="1">
                  <c:v>30</c:v>
                </c:pt>
                <c:pt idx="2">
                  <c:v>40</c:v>
                </c:pt>
                <c:pt idx="3">
                  <c:v>50</c:v>
                </c:pt>
                <c:pt idx="4">
                  <c:v>100</c:v>
                </c:pt>
                <c:pt idx="5">
                  <c:v>200</c:v>
                </c:pt>
              </c:numCache>
            </c:numRef>
          </c:xVal>
          <c:yVal>
            <c:numRef>
              <c:f>'４　脳、体幹部、肺(使用例、手順)'!$Z$4:$AE$4</c:f>
              <c:numCache>
                <c:formatCode>General</c:formatCode>
                <c:ptCount val="6"/>
                <c:pt idx="0">
                  <c:v>19.106000000000002</c:v>
                </c:pt>
                <c:pt idx="1">
                  <c:v>19.085999999999995</c:v>
                </c:pt>
                <c:pt idx="2">
                  <c:v>19.04</c:v>
                </c:pt>
                <c:pt idx="3">
                  <c:v>19.05</c:v>
                </c:pt>
                <c:pt idx="4">
                  <c:v>18.945</c:v>
                </c:pt>
                <c:pt idx="5">
                  <c:v>18.844000000000001</c:v>
                </c:pt>
              </c:numCache>
            </c:numRef>
          </c:yVal>
          <c:smooth val="1"/>
          <c:extLst>
            <c:ext xmlns:c16="http://schemas.microsoft.com/office/drawing/2014/chart" uri="{C3380CC4-5D6E-409C-BE32-E72D297353CC}">
              <c16:uniqueId val="{00000000-4419-40D1-80F6-6E571AD58191}"/>
            </c:ext>
          </c:extLst>
        </c:ser>
        <c:ser>
          <c:idx val="1"/>
          <c:order val="1"/>
          <c:tx>
            <c:strRef>
              <c:f>'４　脳、体幹部、肺(使用例、手順)'!$Y$7</c:f>
              <c:strCache>
                <c:ptCount val="1"/>
                <c:pt idx="0">
                  <c:v>110kV</c:v>
                </c:pt>
              </c:strCache>
            </c:strRef>
          </c:tx>
          <c:xVal>
            <c:numRef>
              <c:f>'４　脳、体幹部、肺(使用例、手順)'!$Z$7:$AE$7</c:f>
              <c:numCache>
                <c:formatCode>General</c:formatCode>
                <c:ptCount val="6"/>
                <c:pt idx="0">
                  <c:v>20</c:v>
                </c:pt>
                <c:pt idx="1">
                  <c:v>30</c:v>
                </c:pt>
                <c:pt idx="2">
                  <c:v>40</c:v>
                </c:pt>
                <c:pt idx="3">
                  <c:v>50</c:v>
                </c:pt>
                <c:pt idx="4">
                  <c:v>100</c:v>
                </c:pt>
                <c:pt idx="5">
                  <c:v>200</c:v>
                </c:pt>
              </c:numCache>
            </c:numRef>
          </c:xVal>
          <c:yVal>
            <c:numRef>
              <c:f>'４　脳、体幹部、肺(使用例、手順)'!$Z$8:$AE$8</c:f>
              <c:numCache>
                <c:formatCode>General</c:formatCode>
                <c:ptCount val="6"/>
                <c:pt idx="0">
                  <c:v>17.583999999999996</c:v>
                </c:pt>
                <c:pt idx="1">
                  <c:v>17.617000000000001</c:v>
                </c:pt>
                <c:pt idx="2">
                  <c:v>17.582000000000001</c:v>
                </c:pt>
                <c:pt idx="3">
                  <c:v>17.533000000000001</c:v>
                </c:pt>
                <c:pt idx="4">
                  <c:v>17.481000000000002</c:v>
                </c:pt>
                <c:pt idx="5">
                  <c:v>17.454000000000001</c:v>
                </c:pt>
              </c:numCache>
            </c:numRef>
          </c:yVal>
          <c:smooth val="1"/>
          <c:extLst>
            <c:ext xmlns:c16="http://schemas.microsoft.com/office/drawing/2014/chart" uri="{C3380CC4-5D6E-409C-BE32-E72D297353CC}">
              <c16:uniqueId val="{00000001-4419-40D1-80F6-6E571AD58191}"/>
            </c:ext>
          </c:extLst>
        </c:ser>
        <c:ser>
          <c:idx val="2"/>
          <c:order val="2"/>
          <c:tx>
            <c:strRef>
              <c:f>'４　脳、体幹部、肺(使用例、手順)'!$Y$11</c:f>
              <c:strCache>
                <c:ptCount val="1"/>
                <c:pt idx="0">
                  <c:v>130kV</c:v>
                </c:pt>
              </c:strCache>
            </c:strRef>
          </c:tx>
          <c:xVal>
            <c:numRef>
              <c:f>'４　脳、体幹部、肺(使用例、手順)'!$Z$11:$AE$11</c:f>
              <c:numCache>
                <c:formatCode>General</c:formatCode>
                <c:ptCount val="6"/>
                <c:pt idx="0">
                  <c:v>20</c:v>
                </c:pt>
                <c:pt idx="1">
                  <c:v>30</c:v>
                </c:pt>
                <c:pt idx="2">
                  <c:v>40</c:v>
                </c:pt>
                <c:pt idx="3">
                  <c:v>50</c:v>
                </c:pt>
                <c:pt idx="4">
                  <c:v>100</c:v>
                </c:pt>
                <c:pt idx="5">
                  <c:v>200</c:v>
                </c:pt>
              </c:numCache>
            </c:numRef>
          </c:xVal>
          <c:yVal>
            <c:numRef>
              <c:f>'４　脳、体幹部、肺(使用例、手順)'!$Z$12:$AE$12</c:f>
              <c:numCache>
                <c:formatCode>General</c:formatCode>
                <c:ptCount val="6"/>
                <c:pt idx="0">
                  <c:v>17.088999999999999</c:v>
                </c:pt>
                <c:pt idx="1">
                  <c:v>17.051000000000002</c:v>
                </c:pt>
                <c:pt idx="2">
                  <c:v>17.062999999999995</c:v>
                </c:pt>
                <c:pt idx="3">
                  <c:v>17.166000000000004</c:v>
                </c:pt>
                <c:pt idx="4">
                  <c:v>17.07</c:v>
                </c:pt>
                <c:pt idx="5">
                  <c:v>16.984999999999996</c:v>
                </c:pt>
              </c:numCache>
            </c:numRef>
          </c:yVal>
          <c:smooth val="1"/>
          <c:extLst>
            <c:ext xmlns:c16="http://schemas.microsoft.com/office/drawing/2014/chart" uri="{C3380CC4-5D6E-409C-BE32-E72D297353CC}">
              <c16:uniqueId val="{00000002-4419-40D1-80F6-6E571AD58191}"/>
            </c:ext>
          </c:extLst>
        </c:ser>
        <c:dLbls>
          <c:showLegendKey val="0"/>
          <c:showVal val="0"/>
          <c:showCatName val="0"/>
          <c:showSerName val="0"/>
          <c:showPercent val="0"/>
          <c:showBubbleSize val="0"/>
        </c:dLbls>
        <c:axId val="-2109145552"/>
        <c:axId val="-2140729840"/>
      </c:scatterChart>
      <c:valAx>
        <c:axId val="-2109145552"/>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571636878723405"/>
              <c:y val="0.86029411764705899"/>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0729840"/>
        <c:crosses val="autoZero"/>
        <c:crossBetween val="midCat"/>
      </c:valAx>
      <c:valAx>
        <c:axId val="-2140729840"/>
        <c:scaling>
          <c:orientation val="minMax"/>
          <c:max val="1000"/>
          <c:min val="-1000"/>
        </c:scaling>
        <c:delete val="0"/>
        <c:axPos val="l"/>
        <c:title>
          <c:tx>
            <c:rich>
              <a:bodyPr rot="-5400000" vert="horz"/>
              <a:lstStyle/>
              <a:p>
                <a:pPr>
                  <a:defRPr/>
                </a:pPr>
                <a:r>
                  <a:rPr lang="en-US" altLang="ja-JP"/>
                  <a:t>CT number</a:t>
                </a:r>
                <a:endParaRPr lang="ja-JP" altLang="en-US"/>
              </a:p>
            </c:rich>
          </c:tx>
          <c:layout/>
          <c:overlay val="0"/>
          <c:spPr>
            <a:noFill/>
            <a:ln w="25400">
              <a:noFill/>
            </a:ln>
          </c:spPr>
        </c:title>
        <c:numFmt formatCode="General" sourceLinked="1"/>
        <c:majorTickMark val="out"/>
        <c:minorTickMark val="none"/>
        <c:tickLblPos val="nextTo"/>
        <c:crossAx val="-2109145552"/>
        <c:crosses val="autoZero"/>
        <c:crossBetween val="midCat"/>
      </c:valAx>
    </c:plotArea>
    <c:legend>
      <c:legendPos val="r"/>
      <c:layout>
        <c:manualLayout>
          <c:xMode val="edge"/>
          <c:yMode val="edge"/>
          <c:x val="0.50397033704120298"/>
          <c:y val="5.5147058823529403E-2"/>
          <c:w val="0.444446110902804"/>
          <c:h val="0.308823529411765"/>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452943210982"/>
          <c:y val="5.1470588235294101E-2"/>
          <c:w val="0.75000217983334405"/>
          <c:h val="0.77205882352941202"/>
        </c:manualLayout>
      </c:layout>
      <c:scatterChart>
        <c:scatterStyle val="smoothMarker"/>
        <c:varyColors val="0"/>
        <c:ser>
          <c:idx val="0"/>
          <c:order val="0"/>
          <c:tx>
            <c:strRef>
              <c:f>'７　RH2型ファントム(肺)'!$Y$3</c:f>
              <c:strCache>
                <c:ptCount val="1"/>
                <c:pt idx="0">
                  <c:v>80kV</c:v>
                </c:pt>
              </c:strCache>
            </c:strRef>
          </c:tx>
          <c:xVal>
            <c:numRef>
              <c:f>'７　RH2型ファントム(肺)'!$Z$3:$AE$3</c:f>
              <c:numCache>
                <c:formatCode>General</c:formatCode>
                <c:ptCount val="6"/>
              </c:numCache>
            </c:numRef>
          </c:xVal>
          <c:yVal>
            <c:numRef>
              <c:f>'７　RH2型ファントム(肺)'!$Z$4:$AE$4</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0-CDE4-4A3A-8AE2-BCE8CF1DE831}"/>
            </c:ext>
          </c:extLst>
        </c:ser>
        <c:ser>
          <c:idx val="1"/>
          <c:order val="1"/>
          <c:tx>
            <c:strRef>
              <c:f>'７　RH2型ファントム(肺)'!$Y$7</c:f>
              <c:strCache>
                <c:ptCount val="1"/>
                <c:pt idx="0">
                  <c:v>110kV</c:v>
                </c:pt>
              </c:strCache>
            </c:strRef>
          </c:tx>
          <c:xVal>
            <c:numRef>
              <c:f>'７　RH2型ファントム(肺)'!$Z$7:$AE$7</c:f>
              <c:numCache>
                <c:formatCode>General</c:formatCode>
                <c:ptCount val="6"/>
              </c:numCache>
            </c:numRef>
          </c:xVal>
          <c:yVal>
            <c:numRef>
              <c:f>'７　RH2型ファントム(肺)'!$Z$8:$AE$8</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1-CDE4-4A3A-8AE2-BCE8CF1DE831}"/>
            </c:ext>
          </c:extLst>
        </c:ser>
        <c:ser>
          <c:idx val="2"/>
          <c:order val="2"/>
          <c:tx>
            <c:strRef>
              <c:f>'７　RH2型ファントム(肺)'!$Y$11</c:f>
              <c:strCache>
                <c:ptCount val="1"/>
                <c:pt idx="0">
                  <c:v>130kV</c:v>
                </c:pt>
              </c:strCache>
            </c:strRef>
          </c:tx>
          <c:xVal>
            <c:numRef>
              <c:f>'７　RH2型ファントム(肺)'!$Z$11:$AE$11</c:f>
              <c:numCache>
                <c:formatCode>General</c:formatCode>
                <c:ptCount val="6"/>
              </c:numCache>
            </c:numRef>
          </c:xVal>
          <c:yVal>
            <c:numRef>
              <c:f>'７　RH2型ファントム(肺)'!$Z$12:$AE$12</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2-CDE4-4A3A-8AE2-BCE8CF1DE831}"/>
            </c:ext>
          </c:extLst>
        </c:ser>
        <c:dLbls>
          <c:showLegendKey val="0"/>
          <c:showVal val="0"/>
          <c:showCatName val="0"/>
          <c:showSerName val="0"/>
          <c:showPercent val="0"/>
          <c:showBubbleSize val="0"/>
        </c:dLbls>
        <c:axId val="-2107989328"/>
        <c:axId val="-2107983744"/>
      </c:scatterChart>
      <c:valAx>
        <c:axId val="-210798932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2678727659042601"/>
              <c:y val="0.86029411764705899"/>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7983744"/>
        <c:crosses val="autoZero"/>
        <c:crossBetween val="midCat"/>
      </c:valAx>
      <c:valAx>
        <c:axId val="-2107983744"/>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General" sourceLinked="1"/>
        <c:majorTickMark val="out"/>
        <c:minorTickMark val="none"/>
        <c:tickLblPos val="nextTo"/>
        <c:crossAx val="-2107989328"/>
        <c:crosses val="autoZero"/>
        <c:crossBetween val="midCat"/>
      </c:valAx>
    </c:plotArea>
    <c:legend>
      <c:legendPos val="r"/>
      <c:layout>
        <c:manualLayout>
          <c:xMode val="edge"/>
          <c:yMode val="edge"/>
          <c:x val="0.556549181352331"/>
          <c:y val="5.5147058823529403E-2"/>
          <c:w val="0.33333427071616101"/>
          <c:h val="0.308823529411765"/>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492537313433"/>
          <c:y val="5.1282234726400602E-2"/>
          <c:w val="0.84179104477611999"/>
          <c:h val="0.70696223587109297"/>
        </c:manualLayout>
      </c:layout>
      <c:scatterChart>
        <c:scatterStyle val="smoothMarker"/>
        <c:varyColors val="0"/>
        <c:ser>
          <c:idx val="0"/>
          <c:order val="0"/>
          <c:tx>
            <c:strRef>
              <c:f>'７　RH2型ファントム(肺)'!$Y$3</c:f>
              <c:strCache>
                <c:ptCount val="1"/>
                <c:pt idx="0">
                  <c:v>80kV</c:v>
                </c:pt>
              </c:strCache>
            </c:strRef>
          </c:tx>
          <c:xVal>
            <c:numRef>
              <c:f>'７　RH2型ファントム(肺)'!$Z$3:$AE$3</c:f>
              <c:numCache>
                <c:formatCode>General</c:formatCode>
                <c:ptCount val="6"/>
              </c:numCache>
            </c:numRef>
          </c:xVal>
          <c:yVal>
            <c:numRef>
              <c:f>'７　RH2型ファントム(肺)'!$Z$5:$AE$5</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71F5-4A12-8BAA-189564A5ECEC}"/>
            </c:ext>
          </c:extLst>
        </c:ser>
        <c:ser>
          <c:idx val="1"/>
          <c:order val="1"/>
          <c:tx>
            <c:strRef>
              <c:f>'７　RH2型ファントム(肺)'!$Y$7</c:f>
              <c:strCache>
                <c:ptCount val="1"/>
                <c:pt idx="0">
                  <c:v>110kV</c:v>
                </c:pt>
              </c:strCache>
            </c:strRef>
          </c:tx>
          <c:xVal>
            <c:numRef>
              <c:f>'７　RH2型ファントム(肺)'!$Z$7:$AE$7</c:f>
              <c:numCache>
                <c:formatCode>General</c:formatCode>
                <c:ptCount val="6"/>
              </c:numCache>
            </c:numRef>
          </c:xVal>
          <c:yVal>
            <c:numRef>
              <c:f>'７　RH2型ファントム(肺)'!$Z$9:$AE$9</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71F5-4A12-8BAA-189564A5ECEC}"/>
            </c:ext>
          </c:extLst>
        </c:ser>
        <c:ser>
          <c:idx val="2"/>
          <c:order val="2"/>
          <c:tx>
            <c:strRef>
              <c:f>'７　RH2型ファントム(肺)'!$Y$11</c:f>
              <c:strCache>
                <c:ptCount val="1"/>
                <c:pt idx="0">
                  <c:v>130kV</c:v>
                </c:pt>
              </c:strCache>
            </c:strRef>
          </c:tx>
          <c:xVal>
            <c:numRef>
              <c:f>'７　RH2型ファントム(肺)'!$Z$11:$AE$11</c:f>
              <c:numCache>
                <c:formatCode>General</c:formatCode>
                <c:ptCount val="6"/>
              </c:numCache>
            </c:numRef>
          </c:xVal>
          <c:yVal>
            <c:numRef>
              <c:f>'７　RH2型ファントム(肺)'!$Z$13:$AE$13</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71F5-4A12-8BAA-189564A5ECEC}"/>
            </c:ext>
          </c:extLst>
        </c:ser>
        <c:dLbls>
          <c:showLegendKey val="0"/>
          <c:showVal val="0"/>
          <c:showCatName val="0"/>
          <c:showSerName val="0"/>
          <c:showPercent val="0"/>
          <c:showBubbleSize val="0"/>
        </c:dLbls>
        <c:axId val="-2141525488"/>
        <c:axId val="-2100522656"/>
      </c:scatterChart>
      <c:valAx>
        <c:axId val="-214152548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48059701492537299"/>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0522656"/>
        <c:crosses val="autoZero"/>
        <c:crossBetween val="midCat"/>
      </c:valAx>
      <c:valAx>
        <c:axId val="-2100522656"/>
        <c:scaling>
          <c:orientation val="minMax"/>
          <c:max val="6"/>
        </c:scaling>
        <c:delete val="0"/>
        <c:axPos val="l"/>
        <c:title>
          <c:tx>
            <c:rich>
              <a:bodyPr rot="-5400000" vert="horz"/>
              <a:lstStyle/>
              <a:p>
                <a:pPr>
                  <a:defRPr/>
                </a:pPr>
                <a:r>
                  <a:rPr lang="en-US" altLang="ja-JP"/>
                  <a:t>SD of CT number</a:t>
                </a:r>
                <a:endParaRPr lang="ja-JP" altLang="en-US"/>
              </a:p>
            </c:rich>
          </c:tx>
          <c:overlay val="0"/>
          <c:spPr>
            <a:noFill/>
            <a:ln w="25400">
              <a:noFill/>
            </a:ln>
          </c:spPr>
        </c:title>
        <c:numFmt formatCode="General" sourceLinked="1"/>
        <c:majorTickMark val="out"/>
        <c:minorTickMark val="none"/>
        <c:tickLblPos val="nextTo"/>
        <c:crossAx val="-2141525488"/>
        <c:crosses val="autoZero"/>
        <c:crossBetween val="midCat"/>
      </c:valAx>
    </c:plotArea>
    <c:legend>
      <c:legendPos val="r"/>
      <c:layout>
        <c:manualLayout>
          <c:xMode val="edge"/>
          <c:yMode val="edge"/>
          <c:x val="0.61987667959415604"/>
          <c:y val="4.88404334073625E-2"/>
          <c:w val="0.29552238805970099"/>
          <c:h val="0.27838943209021999"/>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940534146362701"/>
          <c:y val="4.3956201194057597E-2"/>
          <c:w val="0.74404978158069901"/>
          <c:h val="0.71428826940343604"/>
        </c:manualLayout>
      </c:layout>
      <c:scatterChart>
        <c:scatterStyle val="smoothMarker"/>
        <c:varyColors val="0"/>
        <c:ser>
          <c:idx val="0"/>
          <c:order val="0"/>
          <c:tx>
            <c:strRef>
              <c:f>'７　RH2型ファントム(肺)'!$Y$3</c:f>
              <c:strCache>
                <c:ptCount val="1"/>
                <c:pt idx="0">
                  <c:v>80kV</c:v>
                </c:pt>
              </c:strCache>
            </c:strRef>
          </c:tx>
          <c:xVal>
            <c:numRef>
              <c:f>'７　RH2型ファントム(肺)'!$Z$3:$AE$3</c:f>
              <c:numCache>
                <c:formatCode>General</c:formatCode>
                <c:ptCount val="6"/>
              </c:numCache>
            </c:numRef>
          </c:xVal>
          <c:yVal>
            <c:numRef>
              <c:f>'７　RH2型ファントム(肺)'!$Z$6:$AE$6</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4FE7-44EB-9ED4-57846F5E8F56}"/>
            </c:ext>
          </c:extLst>
        </c:ser>
        <c:ser>
          <c:idx val="1"/>
          <c:order val="1"/>
          <c:tx>
            <c:strRef>
              <c:f>'７　RH2型ファントム(肺)'!$Y$7</c:f>
              <c:strCache>
                <c:ptCount val="1"/>
                <c:pt idx="0">
                  <c:v>110kV</c:v>
                </c:pt>
              </c:strCache>
            </c:strRef>
          </c:tx>
          <c:xVal>
            <c:numRef>
              <c:f>'７　RH2型ファントム(肺)'!$Z$7:$AE$7</c:f>
              <c:numCache>
                <c:formatCode>General</c:formatCode>
                <c:ptCount val="6"/>
              </c:numCache>
            </c:numRef>
          </c:xVal>
          <c:yVal>
            <c:numRef>
              <c:f>'７　RH2型ファントム(肺)'!$Z$10:$AE$10</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4FE7-44EB-9ED4-57846F5E8F56}"/>
            </c:ext>
          </c:extLst>
        </c:ser>
        <c:ser>
          <c:idx val="2"/>
          <c:order val="2"/>
          <c:tx>
            <c:strRef>
              <c:f>'７　RH2型ファントム(肺)'!$Y$11</c:f>
              <c:strCache>
                <c:ptCount val="1"/>
                <c:pt idx="0">
                  <c:v>130kV</c:v>
                </c:pt>
              </c:strCache>
            </c:strRef>
          </c:tx>
          <c:xVal>
            <c:numRef>
              <c:f>'７　RH2型ファントム(肺)'!$Z$11:$AE$11</c:f>
              <c:numCache>
                <c:formatCode>General</c:formatCode>
                <c:ptCount val="6"/>
              </c:numCache>
            </c:numRef>
          </c:xVal>
          <c:yVal>
            <c:numRef>
              <c:f>'７　RH2型ファントム(肺)'!$Z$14:$AE$14</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4FE7-44EB-9ED4-57846F5E8F56}"/>
            </c:ext>
          </c:extLst>
        </c:ser>
        <c:dLbls>
          <c:showLegendKey val="0"/>
          <c:showVal val="0"/>
          <c:showCatName val="0"/>
          <c:showSerName val="0"/>
          <c:showPercent val="0"/>
          <c:showBubbleSize val="0"/>
        </c:dLbls>
        <c:axId val="-2141123744"/>
        <c:axId val="-2140240384"/>
      </c:scatterChart>
      <c:valAx>
        <c:axId val="-21411237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2976346706661703"/>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0240384"/>
        <c:crosses val="autoZero"/>
        <c:crossBetween val="midCat"/>
      </c:valAx>
      <c:valAx>
        <c:axId val="-2140240384"/>
        <c:scaling>
          <c:orientation val="minMax"/>
          <c:max val="0.2"/>
        </c:scaling>
        <c:delete val="0"/>
        <c:axPos val="l"/>
        <c:title>
          <c:tx>
            <c:rich>
              <a:bodyPr rot="-5400000" vert="horz"/>
              <a:lstStyle/>
              <a:p>
                <a:pPr>
                  <a:defRPr/>
                </a:pPr>
                <a:r>
                  <a:rPr lang="en-US" altLang="ja-JP"/>
                  <a:t>μ values[cm-1]</a:t>
                </a:r>
                <a:endParaRPr lang="ja-JP" altLang="en-US"/>
              </a:p>
            </c:rich>
          </c:tx>
          <c:overlay val="0"/>
          <c:spPr>
            <a:noFill/>
            <a:ln w="25400">
              <a:noFill/>
            </a:ln>
          </c:spPr>
        </c:title>
        <c:numFmt formatCode="General" sourceLinked="1"/>
        <c:majorTickMark val="out"/>
        <c:minorTickMark val="none"/>
        <c:tickLblPos val="nextTo"/>
        <c:crossAx val="-2141123744"/>
        <c:crosses val="autoZero"/>
        <c:crossBetween val="midCat"/>
      </c:valAx>
    </c:plotArea>
    <c:legend>
      <c:legendPos val="r"/>
      <c:layout>
        <c:manualLayout>
          <c:xMode val="edge"/>
          <c:yMode val="edge"/>
          <c:x val="0.59821616047993997"/>
          <c:y val="5.8608443175372303E-2"/>
          <c:w val="0.29464379452568501"/>
          <c:h val="0.27838943209021999"/>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80kV</a:t>
            </a:r>
            <a:endParaRPr lang="ja-JP" altLang="en-US"/>
          </a:p>
        </c:rich>
      </c:tx>
      <c:layout>
        <c:manualLayout>
          <c:xMode val="edge"/>
          <c:yMode val="edge"/>
          <c:x val="0.84224132288807396"/>
          <c:y val="1.8315018315018299E-2"/>
        </c:manualLayout>
      </c:layout>
      <c:overlay val="1"/>
      <c:spPr>
        <a:noFill/>
        <a:ln w="25400">
          <a:noFill/>
        </a:ln>
      </c:spPr>
    </c:title>
    <c:autoTitleDeleted val="0"/>
    <c:plotArea>
      <c:layout>
        <c:manualLayout>
          <c:layoutTarget val="inner"/>
          <c:xMode val="edge"/>
          <c:yMode val="edge"/>
          <c:x val="0.24681995174328"/>
          <c:y val="4.7619217960229103E-2"/>
          <c:w val="0.67684646560528405"/>
          <c:h val="0.77655955442835101"/>
        </c:manualLayout>
      </c:layout>
      <c:scatterChart>
        <c:scatterStyle val="smoothMarker"/>
        <c:varyColors val="0"/>
        <c:ser>
          <c:idx val="0"/>
          <c:order val="0"/>
          <c:tx>
            <c:strRef>
              <c:f>'９　Catphanファントム結果(CT値) （使用例、手順）'!$B$4</c:f>
              <c:strCache>
                <c:ptCount val="1"/>
                <c:pt idx="0">
                  <c:v>PMP</c:v>
                </c:pt>
              </c:strCache>
            </c:strRef>
          </c:tx>
          <c:xVal>
            <c:numRef>
              <c:f>'９　Catphanファントム結果(CT値) （使用例、手順）'!$C$3:$H$3</c:f>
              <c:numCache>
                <c:formatCode>General</c:formatCode>
                <c:ptCount val="6"/>
                <c:pt idx="0">
                  <c:v>20</c:v>
                </c:pt>
                <c:pt idx="1">
                  <c:v>30</c:v>
                </c:pt>
                <c:pt idx="2">
                  <c:v>40</c:v>
                </c:pt>
                <c:pt idx="3">
                  <c:v>50</c:v>
                </c:pt>
                <c:pt idx="4">
                  <c:v>100</c:v>
                </c:pt>
                <c:pt idx="5">
                  <c:v>200</c:v>
                </c:pt>
              </c:numCache>
            </c:numRef>
          </c:xVal>
          <c:yVal>
            <c:numRef>
              <c:f>'９　Catphanファントム結果(CT値) （使用例、手順）'!$C$4:$H$4</c:f>
              <c:numCache>
                <c:formatCode>General</c:formatCode>
                <c:ptCount val="6"/>
                <c:pt idx="0">
                  <c:v>868.15</c:v>
                </c:pt>
                <c:pt idx="1">
                  <c:v>868.85</c:v>
                </c:pt>
                <c:pt idx="2">
                  <c:v>868.59</c:v>
                </c:pt>
                <c:pt idx="3">
                  <c:v>868.03</c:v>
                </c:pt>
                <c:pt idx="4">
                  <c:v>869.44</c:v>
                </c:pt>
                <c:pt idx="5">
                  <c:v>868.95</c:v>
                </c:pt>
              </c:numCache>
            </c:numRef>
          </c:yVal>
          <c:smooth val="1"/>
          <c:extLst>
            <c:ext xmlns:c16="http://schemas.microsoft.com/office/drawing/2014/chart" uri="{C3380CC4-5D6E-409C-BE32-E72D297353CC}">
              <c16:uniqueId val="{00000000-F2CB-405A-931E-AC80F2BFC559}"/>
            </c:ext>
          </c:extLst>
        </c:ser>
        <c:ser>
          <c:idx val="1"/>
          <c:order val="1"/>
          <c:tx>
            <c:strRef>
              <c:f>'９　Catphanファントム結果(CT値) （使用例、手順）'!$B$5</c:f>
              <c:strCache>
                <c:ptCount val="1"/>
                <c:pt idx="0">
                  <c:v>Water</c:v>
                </c:pt>
              </c:strCache>
            </c:strRef>
          </c:tx>
          <c:xVal>
            <c:numRef>
              <c:f>'９　Catphanファントム結果(CT値) （使用例、手順）'!$C$3:$H$3</c:f>
              <c:numCache>
                <c:formatCode>General</c:formatCode>
                <c:ptCount val="6"/>
                <c:pt idx="0">
                  <c:v>20</c:v>
                </c:pt>
                <c:pt idx="1">
                  <c:v>30</c:v>
                </c:pt>
                <c:pt idx="2">
                  <c:v>40</c:v>
                </c:pt>
                <c:pt idx="3">
                  <c:v>50</c:v>
                </c:pt>
                <c:pt idx="4">
                  <c:v>100</c:v>
                </c:pt>
                <c:pt idx="5">
                  <c:v>200</c:v>
                </c:pt>
              </c:numCache>
            </c:numRef>
          </c:xVal>
          <c:yVal>
            <c:numRef>
              <c:f>'９　Catphanファントム結果(CT値) （使用例、手順）'!$C$5:$H$5</c:f>
              <c:numCache>
                <c:formatCode>General</c:formatCode>
                <c:ptCount val="6"/>
                <c:pt idx="0">
                  <c:v>-7.62</c:v>
                </c:pt>
                <c:pt idx="1">
                  <c:v>-7.9</c:v>
                </c:pt>
                <c:pt idx="2">
                  <c:v>-10.67</c:v>
                </c:pt>
                <c:pt idx="3">
                  <c:v>-8.2899999999999991</c:v>
                </c:pt>
                <c:pt idx="4">
                  <c:v>-8.9499999999999993</c:v>
                </c:pt>
                <c:pt idx="5">
                  <c:v>-9.02</c:v>
                </c:pt>
              </c:numCache>
            </c:numRef>
          </c:yVal>
          <c:smooth val="1"/>
          <c:extLst>
            <c:ext xmlns:c16="http://schemas.microsoft.com/office/drawing/2014/chart" uri="{C3380CC4-5D6E-409C-BE32-E72D297353CC}">
              <c16:uniqueId val="{00000001-F2CB-405A-931E-AC80F2BFC559}"/>
            </c:ext>
          </c:extLst>
        </c:ser>
        <c:ser>
          <c:idx val="2"/>
          <c:order val="2"/>
          <c:tx>
            <c:strRef>
              <c:f>'９　Catphanファントム結果(CT値) （使用例、手順）'!$B$6</c:f>
              <c:strCache>
                <c:ptCount val="1"/>
                <c:pt idx="0">
                  <c:v>Delrin</c:v>
                </c:pt>
              </c:strCache>
            </c:strRef>
          </c:tx>
          <c:xVal>
            <c:numRef>
              <c:f>'９　Catphanファントム結果(CT値) （使用例、手順）'!$C$3:$H$3</c:f>
              <c:numCache>
                <c:formatCode>General</c:formatCode>
                <c:ptCount val="6"/>
                <c:pt idx="0">
                  <c:v>20</c:v>
                </c:pt>
                <c:pt idx="1">
                  <c:v>30</c:v>
                </c:pt>
                <c:pt idx="2">
                  <c:v>40</c:v>
                </c:pt>
                <c:pt idx="3">
                  <c:v>50</c:v>
                </c:pt>
                <c:pt idx="4">
                  <c:v>100</c:v>
                </c:pt>
                <c:pt idx="5">
                  <c:v>200</c:v>
                </c:pt>
              </c:numCache>
            </c:numRef>
          </c:xVal>
          <c:yVal>
            <c:numRef>
              <c:f>'９　Catphanファントム結果(CT値) （使用例、手順）'!$C$6:$H$6</c:f>
              <c:numCache>
                <c:formatCode>General</c:formatCode>
                <c:ptCount val="6"/>
                <c:pt idx="0">
                  <c:v>-99.21</c:v>
                </c:pt>
                <c:pt idx="1">
                  <c:v>-100.9</c:v>
                </c:pt>
                <c:pt idx="2">
                  <c:v>-99.81</c:v>
                </c:pt>
                <c:pt idx="3">
                  <c:v>-99.36</c:v>
                </c:pt>
                <c:pt idx="4">
                  <c:v>-99.5</c:v>
                </c:pt>
                <c:pt idx="5">
                  <c:v>-99.79</c:v>
                </c:pt>
              </c:numCache>
            </c:numRef>
          </c:yVal>
          <c:smooth val="1"/>
          <c:extLst>
            <c:ext xmlns:c16="http://schemas.microsoft.com/office/drawing/2014/chart" uri="{C3380CC4-5D6E-409C-BE32-E72D297353CC}">
              <c16:uniqueId val="{00000002-F2CB-405A-931E-AC80F2BFC559}"/>
            </c:ext>
          </c:extLst>
        </c:ser>
        <c:ser>
          <c:idx val="3"/>
          <c:order val="3"/>
          <c:tx>
            <c:strRef>
              <c:f>'９　Catphanファントム結果(CT値) （使用例、手順）'!$B$7</c:f>
              <c:strCache>
                <c:ptCount val="1"/>
                <c:pt idx="0">
                  <c:v>Teflon</c:v>
                </c:pt>
              </c:strCache>
            </c:strRef>
          </c:tx>
          <c:xVal>
            <c:numRef>
              <c:f>'９　Catphanファントム結果(CT値) （使用例、手順）'!$C$3:$H$3</c:f>
              <c:numCache>
                <c:formatCode>General</c:formatCode>
                <c:ptCount val="6"/>
                <c:pt idx="0">
                  <c:v>20</c:v>
                </c:pt>
                <c:pt idx="1">
                  <c:v>30</c:v>
                </c:pt>
                <c:pt idx="2">
                  <c:v>40</c:v>
                </c:pt>
                <c:pt idx="3">
                  <c:v>50</c:v>
                </c:pt>
                <c:pt idx="4">
                  <c:v>100</c:v>
                </c:pt>
                <c:pt idx="5">
                  <c:v>200</c:v>
                </c:pt>
              </c:numCache>
            </c:numRef>
          </c:xVal>
          <c:yVal>
            <c:numRef>
              <c:f>'９　Catphanファントム結果(CT値) （使用例、手順）'!$C$7:$H$7</c:f>
              <c:numCache>
                <c:formatCode>General</c:formatCode>
                <c:ptCount val="6"/>
                <c:pt idx="0">
                  <c:v>-171.8</c:v>
                </c:pt>
                <c:pt idx="1">
                  <c:v>-171.32</c:v>
                </c:pt>
                <c:pt idx="2">
                  <c:v>-173.07</c:v>
                </c:pt>
                <c:pt idx="3">
                  <c:v>-172.51</c:v>
                </c:pt>
                <c:pt idx="4">
                  <c:v>-172.98</c:v>
                </c:pt>
                <c:pt idx="5">
                  <c:v>-172.39</c:v>
                </c:pt>
              </c:numCache>
            </c:numRef>
          </c:yVal>
          <c:smooth val="1"/>
          <c:extLst>
            <c:ext xmlns:c16="http://schemas.microsoft.com/office/drawing/2014/chart" uri="{C3380CC4-5D6E-409C-BE32-E72D297353CC}">
              <c16:uniqueId val="{00000003-F2CB-405A-931E-AC80F2BFC559}"/>
            </c:ext>
          </c:extLst>
        </c:ser>
        <c:dLbls>
          <c:showLegendKey val="0"/>
          <c:showVal val="0"/>
          <c:showCatName val="0"/>
          <c:showSerName val="0"/>
          <c:showPercent val="0"/>
          <c:showBubbleSize val="0"/>
        </c:dLbls>
        <c:axId val="2133351376"/>
        <c:axId val="2133440128"/>
      </c:scatterChart>
      <c:valAx>
        <c:axId val="2133351376"/>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961965632158605"/>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3440128"/>
        <c:crosses val="autoZero"/>
        <c:crossBetween val="midCat"/>
      </c:valAx>
      <c:valAx>
        <c:axId val="2133440128"/>
        <c:scaling>
          <c:orientation val="minMax"/>
          <c:max val="1000"/>
          <c:min val="-1000"/>
        </c:scaling>
        <c:delete val="0"/>
        <c:axPos val="l"/>
        <c:title>
          <c:tx>
            <c:rich>
              <a:bodyPr rot="-5400000" vert="horz"/>
              <a:lstStyle/>
              <a:p>
                <a:pPr>
                  <a:defRPr/>
                </a:pPr>
                <a:r>
                  <a:rPr lang="en-US" altLang="ja-JP"/>
                  <a:t>CT number</a:t>
                </a:r>
                <a:endParaRPr lang="ja-JP" altLang="en-US"/>
              </a:p>
            </c:rich>
          </c:tx>
          <c:layout/>
          <c:overlay val="0"/>
          <c:spPr>
            <a:noFill/>
            <a:ln w="25400">
              <a:noFill/>
            </a:ln>
          </c:spPr>
        </c:title>
        <c:numFmt formatCode="0_ " sourceLinked="0"/>
        <c:majorTickMark val="out"/>
        <c:minorTickMark val="none"/>
        <c:tickLblPos val="nextTo"/>
        <c:crossAx val="2133351376"/>
        <c:crosses val="autoZero"/>
        <c:crossBetween val="midCat"/>
      </c:valAx>
    </c:plotArea>
    <c:legend>
      <c:legendPos val="r"/>
      <c:layout>
        <c:manualLayout>
          <c:xMode val="edge"/>
          <c:yMode val="edge"/>
          <c:x val="0.53180795148698001"/>
          <c:y val="0.56044148327612897"/>
          <c:w val="0.445293689433859"/>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110kV</a:t>
            </a:r>
            <a:endParaRPr lang="ja-JP" altLang="en-US"/>
          </a:p>
        </c:rich>
      </c:tx>
      <c:layout>
        <c:manualLayout>
          <c:xMode val="edge"/>
          <c:yMode val="edge"/>
          <c:x val="0.81170697174303597"/>
          <c:y val="2.1978021978022001E-2"/>
        </c:manualLayout>
      </c:layout>
      <c:overlay val="1"/>
      <c:spPr>
        <a:noFill/>
        <a:ln w="25400">
          <a:noFill/>
        </a:ln>
      </c:spPr>
    </c:title>
    <c:autoTitleDeleted val="0"/>
    <c:plotArea>
      <c:layout>
        <c:manualLayout>
          <c:layoutTarget val="inner"/>
          <c:xMode val="edge"/>
          <c:yMode val="edge"/>
          <c:x val="0.24681995174328"/>
          <c:y val="5.1282234726400602E-2"/>
          <c:w val="0.67684646560528405"/>
          <c:h val="0.77289653766218003"/>
        </c:manualLayout>
      </c:layout>
      <c:scatterChart>
        <c:scatterStyle val="smoothMarker"/>
        <c:varyColors val="0"/>
        <c:ser>
          <c:idx val="0"/>
          <c:order val="0"/>
          <c:tx>
            <c:strRef>
              <c:f>'９　Catphanファントム結果(CT値) （使用例、手順）'!$B$11</c:f>
              <c:strCache>
                <c:ptCount val="1"/>
                <c:pt idx="0">
                  <c:v>PMP</c:v>
                </c:pt>
              </c:strCache>
            </c:strRef>
          </c:tx>
          <c:xVal>
            <c:numRef>
              <c:f>'９　Catphanファントム結果(CT値) （使用例、手順）'!$C$10:$H$10</c:f>
              <c:numCache>
                <c:formatCode>General</c:formatCode>
                <c:ptCount val="6"/>
                <c:pt idx="0">
                  <c:v>20</c:v>
                </c:pt>
                <c:pt idx="1">
                  <c:v>30</c:v>
                </c:pt>
                <c:pt idx="2">
                  <c:v>40</c:v>
                </c:pt>
                <c:pt idx="3">
                  <c:v>50</c:v>
                </c:pt>
                <c:pt idx="4">
                  <c:v>100</c:v>
                </c:pt>
                <c:pt idx="5">
                  <c:v>200</c:v>
                </c:pt>
              </c:numCache>
            </c:numRef>
          </c:xVal>
          <c:yVal>
            <c:numRef>
              <c:f>'９　Catphanファントム結果(CT値) （使用例、手順）'!$C$11:$H$11</c:f>
              <c:numCache>
                <c:formatCode>General</c:formatCode>
                <c:ptCount val="6"/>
                <c:pt idx="0">
                  <c:v>834.44</c:v>
                </c:pt>
                <c:pt idx="1">
                  <c:v>833.15</c:v>
                </c:pt>
                <c:pt idx="2">
                  <c:v>836.18</c:v>
                </c:pt>
                <c:pt idx="3">
                  <c:v>835.33</c:v>
                </c:pt>
                <c:pt idx="4">
                  <c:v>836.28</c:v>
                </c:pt>
                <c:pt idx="5">
                  <c:v>834.36</c:v>
                </c:pt>
              </c:numCache>
            </c:numRef>
          </c:yVal>
          <c:smooth val="1"/>
          <c:extLst>
            <c:ext xmlns:c16="http://schemas.microsoft.com/office/drawing/2014/chart" uri="{C3380CC4-5D6E-409C-BE32-E72D297353CC}">
              <c16:uniqueId val="{00000000-9533-4428-B248-C00B2BA2F3E9}"/>
            </c:ext>
          </c:extLst>
        </c:ser>
        <c:ser>
          <c:idx val="1"/>
          <c:order val="1"/>
          <c:tx>
            <c:strRef>
              <c:f>'９　Catphanファントム結果(CT値) （使用例、手順）'!$B$12</c:f>
              <c:strCache>
                <c:ptCount val="1"/>
                <c:pt idx="0">
                  <c:v>Water</c:v>
                </c:pt>
              </c:strCache>
            </c:strRef>
          </c:tx>
          <c:xVal>
            <c:numRef>
              <c:f>'９　Catphanファントム結果(CT値) （使用例、手順）'!$C$10:$H$10</c:f>
              <c:numCache>
                <c:formatCode>General</c:formatCode>
                <c:ptCount val="6"/>
                <c:pt idx="0">
                  <c:v>20</c:v>
                </c:pt>
                <c:pt idx="1">
                  <c:v>30</c:v>
                </c:pt>
                <c:pt idx="2">
                  <c:v>40</c:v>
                </c:pt>
                <c:pt idx="3">
                  <c:v>50</c:v>
                </c:pt>
                <c:pt idx="4">
                  <c:v>100</c:v>
                </c:pt>
                <c:pt idx="5">
                  <c:v>200</c:v>
                </c:pt>
              </c:numCache>
            </c:numRef>
          </c:xVal>
          <c:yVal>
            <c:numRef>
              <c:f>'９　Catphanファントム結果(CT値) （使用例、手順）'!$C$12:$H$12</c:f>
              <c:numCache>
                <c:formatCode>General</c:formatCode>
                <c:ptCount val="6"/>
                <c:pt idx="0">
                  <c:v>-2.83</c:v>
                </c:pt>
                <c:pt idx="1">
                  <c:v>-2.36</c:v>
                </c:pt>
                <c:pt idx="2">
                  <c:v>-1.52</c:v>
                </c:pt>
                <c:pt idx="3">
                  <c:v>-1.79</c:v>
                </c:pt>
                <c:pt idx="4">
                  <c:v>-2.74</c:v>
                </c:pt>
                <c:pt idx="5">
                  <c:v>-2.29</c:v>
                </c:pt>
              </c:numCache>
            </c:numRef>
          </c:yVal>
          <c:smooth val="1"/>
          <c:extLst>
            <c:ext xmlns:c16="http://schemas.microsoft.com/office/drawing/2014/chart" uri="{C3380CC4-5D6E-409C-BE32-E72D297353CC}">
              <c16:uniqueId val="{00000001-9533-4428-B248-C00B2BA2F3E9}"/>
            </c:ext>
          </c:extLst>
        </c:ser>
        <c:ser>
          <c:idx val="2"/>
          <c:order val="2"/>
          <c:tx>
            <c:strRef>
              <c:f>'９　Catphanファントム結果(CT値) （使用例、手順）'!$B$13</c:f>
              <c:strCache>
                <c:ptCount val="1"/>
                <c:pt idx="0">
                  <c:v>Delrin</c:v>
                </c:pt>
              </c:strCache>
            </c:strRef>
          </c:tx>
          <c:xVal>
            <c:numRef>
              <c:f>'９　Catphanファントム結果(CT値) （使用例、手順）'!$C$10:$H$10</c:f>
              <c:numCache>
                <c:formatCode>General</c:formatCode>
                <c:ptCount val="6"/>
                <c:pt idx="0">
                  <c:v>20</c:v>
                </c:pt>
                <c:pt idx="1">
                  <c:v>30</c:v>
                </c:pt>
                <c:pt idx="2">
                  <c:v>40</c:v>
                </c:pt>
                <c:pt idx="3">
                  <c:v>50</c:v>
                </c:pt>
                <c:pt idx="4">
                  <c:v>100</c:v>
                </c:pt>
                <c:pt idx="5">
                  <c:v>200</c:v>
                </c:pt>
              </c:numCache>
            </c:numRef>
          </c:xVal>
          <c:yVal>
            <c:numRef>
              <c:f>'９　Catphanファントム結果(CT値) （使用例、手順）'!$C$13:$H$13</c:f>
              <c:numCache>
                <c:formatCode>General</c:formatCode>
                <c:ptCount val="6"/>
                <c:pt idx="0">
                  <c:v>-71.69</c:v>
                </c:pt>
                <c:pt idx="1">
                  <c:v>-72.31</c:v>
                </c:pt>
                <c:pt idx="2">
                  <c:v>-73.19</c:v>
                </c:pt>
                <c:pt idx="3">
                  <c:v>-72.400000000000006</c:v>
                </c:pt>
                <c:pt idx="4">
                  <c:v>-72.67</c:v>
                </c:pt>
                <c:pt idx="5">
                  <c:v>-72.05</c:v>
                </c:pt>
              </c:numCache>
            </c:numRef>
          </c:yVal>
          <c:smooth val="1"/>
          <c:extLst>
            <c:ext xmlns:c16="http://schemas.microsoft.com/office/drawing/2014/chart" uri="{C3380CC4-5D6E-409C-BE32-E72D297353CC}">
              <c16:uniqueId val="{00000002-9533-4428-B248-C00B2BA2F3E9}"/>
            </c:ext>
          </c:extLst>
        </c:ser>
        <c:ser>
          <c:idx val="3"/>
          <c:order val="3"/>
          <c:tx>
            <c:strRef>
              <c:f>'９　Catphanファントム結果(CT値) （使用例、手順）'!$B$14</c:f>
              <c:strCache>
                <c:ptCount val="1"/>
                <c:pt idx="0">
                  <c:v>Teflon</c:v>
                </c:pt>
              </c:strCache>
            </c:strRef>
          </c:tx>
          <c:xVal>
            <c:numRef>
              <c:f>'９　Catphanファントム結果(CT値) （使用例、手順）'!$C$10:$H$10</c:f>
              <c:numCache>
                <c:formatCode>General</c:formatCode>
                <c:ptCount val="6"/>
                <c:pt idx="0">
                  <c:v>20</c:v>
                </c:pt>
                <c:pt idx="1">
                  <c:v>30</c:v>
                </c:pt>
                <c:pt idx="2">
                  <c:v>40</c:v>
                </c:pt>
                <c:pt idx="3">
                  <c:v>50</c:v>
                </c:pt>
                <c:pt idx="4">
                  <c:v>100</c:v>
                </c:pt>
                <c:pt idx="5">
                  <c:v>200</c:v>
                </c:pt>
              </c:numCache>
            </c:numRef>
          </c:xVal>
          <c:yVal>
            <c:numRef>
              <c:f>'９　Catphanファントム結果(CT値) （使用例、手順）'!$C$14:$H$14</c:f>
              <c:numCache>
                <c:formatCode>General</c:formatCode>
                <c:ptCount val="6"/>
                <c:pt idx="0">
                  <c:v>-148.19999999999999</c:v>
                </c:pt>
                <c:pt idx="1">
                  <c:v>-147.02000000000001</c:v>
                </c:pt>
                <c:pt idx="2">
                  <c:v>-147.78</c:v>
                </c:pt>
                <c:pt idx="3">
                  <c:v>-149.44</c:v>
                </c:pt>
                <c:pt idx="4">
                  <c:v>-147.85</c:v>
                </c:pt>
                <c:pt idx="5">
                  <c:v>-148.02000000000001</c:v>
                </c:pt>
              </c:numCache>
            </c:numRef>
          </c:yVal>
          <c:smooth val="1"/>
          <c:extLst>
            <c:ext xmlns:c16="http://schemas.microsoft.com/office/drawing/2014/chart" uri="{C3380CC4-5D6E-409C-BE32-E72D297353CC}">
              <c16:uniqueId val="{00000003-9533-4428-B248-C00B2BA2F3E9}"/>
            </c:ext>
          </c:extLst>
        </c:ser>
        <c:dLbls>
          <c:showLegendKey val="0"/>
          <c:showVal val="0"/>
          <c:showCatName val="0"/>
          <c:showSerName val="0"/>
          <c:showPercent val="0"/>
          <c:showBubbleSize val="0"/>
        </c:dLbls>
        <c:axId val="-2040706928"/>
        <c:axId val="-2075078208"/>
      </c:scatterChart>
      <c:valAx>
        <c:axId val="-204070692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961965632158605"/>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75078208"/>
        <c:crosses val="autoZero"/>
        <c:crossBetween val="midCat"/>
      </c:valAx>
      <c:valAx>
        <c:axId val="-2075078208"/>
        <c:scaling>
          <c:orientation val="minMax"/>
          <c:max val="1000"/>
          <c:min val="-1000"/>
        </c:scaling>
        <c:delete val="0"/>
        <c:axPos val="l"/>
        <c:title>
          <c:tx>
            <c:rich>
              <a:bodyPr rot="-5400000" vert="horz"/>
              <a:lstStyle/>
              <a:p>
                <a:pPr>
                  <a:defRPr/>
                </a:pPr>
                <a:r>
                  <a:rPr lang="en-US" altLang="ja-JP"/>
                  <a:t>CT number</a:t>
                </a:r>
                <a:endParaRPr lang="ja-JP" altLang="en-US"/>
              </a:p>
            </c:rich>
          </c:tx>
          <c:layout/>
          <c:overlay val="0"/>
          <c:spPr>
            <a:noFill/>
            <a:ln w="25400">
              <a:noFill/>
            </a:ln>
          </c:spPr>
        </c:title>
        <c:numFmt formatCode="0_ " sourceLinked="0"/>
        <c:majorTickMark val="out"/>
        <c:minorTickMark val="none"/>
        <c:tickLblPos val="nextTo"/>
        <c:crossAx val="-2040706928"/>
        <c:crosses val="autoZero"/>
        <c:crossBetween val="midCat"/>
      </c:valAx>
    </c:plotArea>
    <c:legend>
      <c:legendPos val="r"/>
      <c:layout>
        <c:manualLayout>
          <c:xMode val="edge"/>
          <c:yMode val="edge"/>
          <c:x val="0.53180795148698001"/>
          <c:y val="0.54945247228711802"/>
          <c:w val="0.445293689433859"/>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130kV</a:t>
            </a:r>
            <a:endParaRPr lang="ja-JP" altLang="en-US"/>
          </a:p>
        </c:rich>
      </c:tx>
      <c:layout>
        <c:manualLayout>
          <c:xMode val="edge"/>
          <c:yMode val="edge"/>
          <c:x val="0.81218380697336701"/>
          <c:y val="1.8315018315018299E-2"/>
        </c:manualLayout>
      </c:layout>
      <c:overlay val="1"/>
      <c:spPr>
        <a:noFill/>
        <a:ln w="25400">
          <a:noFill/>
        </a:ln>
      </c:spPr>
    </c:title>
    <c:autoTitleDeleted val="0"/>
    <c:plotArea>
      <c:layout>
        <c:manualLayout>
          <c:layoutTarget val="inner"/>
          <c:xMode val="edge"/>
          <c:yMode val="edge"/>
          <c:x val="0.246193198506403"/>
          <c:y val="4.7619217960229103E-2"/>
          <c:w val="0.67766581444546004"/>
          <c:h val="0.77655955442835101"/>
        </c:manualLayout>
      </c:layout>
      <c:scatterChart>
        <c:scatterStyle val="smoothMarker"/>
        <c:varyColors val="0"/>
        <c:ser>
          <c:idx val="0"/>
          <c:order val="0"/>
          <c:tx>
            <c:strRef>
              <c:f>'９　Catphanファントム結果(CT値) （使用例、手順）'!$B$18</c:f>
              <c:strCache>
                <c:ptCount val="1"/>
                <c:pt idx="0">
                  <c:v>PMP</c:v>
                </c:pt>
              </c:strCache>
            </c:strRef>
          </c:tx>
          <c:xVal>
            <c:numRef>
              <c:f>'９　Catphanファントム結果(CT値) （使用例、手順）'!$C$17:$H$17</c:f>
              <c:numCache>
                <c:formatCode>General</c:formatCode>
                <c:ptCount val="6"/>
                <c:pt idx="0">
                  <c:v>20</c:v>
                </c:pt>
                <c:pt idx="1">
                  <c:v>30</c:v>
                </c:pt>
                <c:pt idx="2">
                  <c:v>40</c:v>
                </c:pt>
                <c:pt idx="3">
                  <c:v>50</c:v>
                </c:pt>
                <c:pt idx="4">
                  <c:v>100</c:v>
                </c:pt>
                <c:pt idx="5">
                  <c:v>200</c:v>
                </c:pt>
              </c:numCache>
            </c:numRef>
          </c:xVal>
          <c:yVal>
            <c:numRef>
              <c:f>'９　Catphanファントム結果(CT値) （使用例、手順）'!$C$18:$H$18</c:f>
              <c:numCache>
                <c:formatCode>General</c:formatCode>
                <c:ptCount val="6"/>
                <c:pt idx="0">
                  <c:v>824.13</c:v>
                </c:pt>
                <c:pt idx="1">
                  <c:v>824.95</c:v>
                </c:pt>
                <c:pt idx="2">
                  <c:v>824.72</c:v>
                </c:pt>
                <c:pt idx="3">
                  <c:v>823.74</c:v>
                </c:pt>
                <c:pt idx="4">
                  <c:v>823.46</c:v>
                </c:pt>
                <c:pt idx="5">
                  <c:v>825.21</c:v>
                </c:pt>
              </c:numCache>
            </c:numRef>
          </c:yVal>
          <c:smooth val="1"/>
          <c:extLst>
            <c:ext xmlns:c16="http://schemas.microsoft.com/office/drawing/2014/chart" uri="{C3380CC4-5D6E-409C-BE32-E72D297353CC}">
              <c16:uniqueId val="{00000000-9101-444E-B413-5F640F84C84B}"/>
            </c:ext>
          </c:extLst>
        </c:ser>
        <c:ser>
          <c:idx val="1"/>
          <c:order val="1"/>
          <c:tx>
            <c:strRef>
              <c:f>'９　Catphanファントム結果(CT値) （使用例、手順）'!$B$19</c:f>
              <c:strCache>
                <c:ptCount val="1"/>
                <c:pt idx="0">
                  <c:v>Water</c:v>
                </c:pt>
              </c:strCache>
            </c:strRef>
          </c:tx>
          <c:xVal>
            <c:numRef>
              <c:f>'９　Catphanファントム結果(CT値) （使用例、手順）'!$C$17:$H$17</c:f>
              <c:numCache>
                <c:formatCode>General</c:formatCode>
                <c:ptCount val="6"/>
                <c:pt idx="0">
                  <c:v>20</c:v>
                </c:pt>
                <c:pt idx="1">
                  <c:v>30</c:v>
                </c:pt>
                <c:pt idx="2">
                  <c:v>40</c:v>
                </c:pt>
                <c:pt idx="3">
                  <c:v>50</c:v>
                </c:pt>
                <c:pt idx="4">
                  <c:v>100</c:v>
                </c:pt>
                <c:pt idx="5">
                  <c:v>200</c:v>
                </c:pt>
              </c:numCache>
            </c:numRef>
          </c:xVal>
          <c:yVal>
            <c:numRef>
              <c:f>'９　Catphanファントム結果(CT値) （使用例、手順）'!$C$19:$H$19</c:f>
              <c:numCache>
                <c:formatCode>General</c:formatCode>
                <c:ptCount val="6"/>
                <c:pt idx="0">
                  <c:v>-0.1</c:v>
                </c:pt>
                <c:pt idx="1">
                  <c:v>-1.07</c:v>
                </c:pt>
                <c:pt idx="2">
                  <c:v>0.52</c:v>
                </c:pt>
                <c:pt idx="3">
                  <c:v>0.17</c:v>
                </c:pt>
                <c:pt idx="4">
                  <c:v>0.17</c:v>
                </c:pt>
                <c:pt idx="5">
                  <c:v>0.4</c:v>
                </c:pt>
              </c:numCache>
            </c:numRef>
          </c:yVal>
          <c:smooth val="1"/>
          <c:extLst>
            <c:ext xmlns:c16="http://schemas.microsoft.com/office/drawing/2014/chart" uri="{C3380CC4-5D6E-409C-BE32-E72D297353CC}">
              <c16:uniqueId val="{00000001-9101-444E-B413-5F640F84C84B}"/>
            </c:ext>
          </c:extLst>
        </c:ser>
        <c:ser>
          <c:idx val="2"/>
          <c:order val="2"/>
          <c:tx>
            <c:strRef>
              <c:f>'９　Catphanファントム結果(CT値) （使用例、手順）'!$B$20</c:f>
              <c:strCache>
                <c:ptCount val="1"/>
                <c:pt idx="0">
                  <c:v>Delrin</c:v>
                </c:pt>
              </c:strCache>
            </c:strRef>
          </c:tx>
          <c:xVal>
            <c:numRef>
              <c:f>'９　Catphanファントム結果(CT値) （使用例、手順）'!$C$17:$H$17</c:f>
              <c:numCache>
                <c:formatCode>General</c:formatCode>
                <c:ptCount val="6"/>
                <c:pt idx="0">
                  <c:v>20</c:v>
                </c:pt>
                <c:pt idx="1">
                  <c:v>30</c:v>
                </c:pt>
                <c:pt idx="2">
                  <c:v>40</c:v>
                </c:pt>
                <c:pt idx="3">
                  <c:v>50</c:v>
                </c:pt>
                <c:pt idx="4">
                  <c:v>100</c:v>
                </c:pt>
                <c:pt idx="5">
                  <c:v>200</c:v>
                </c:pt>
              </c:numCache>
            </c:numRef>
          </c:xVal>
          <c:yVal>
            <c:numRef>
              <c:f>'９　Catphanファントム結果(CT値) （使用例、手順）'!$C$20:$H$20</c:f>
              <c:numCache>
                <c:formatCode>General</c:formatCode>
                <c:ptCount val="6"/>
                <c:pt idx="0">
                  <c:v>-61.88</c:v>
                </c:pt>
                <c:pt idx="1">
                  <c:v>-64.290000000000006</c:v>
                </c:pt>
                <c:pt idx="2">
                  <c:v>-64.17</c:v>
                </c:pt>
                <c:pt idx="3">
                  <c:v>-63.4</c:v>
                </c:pt>
                <c:pt idx="4">
                  <c:v>-62.36</c:v>
                </c:pt>
                <c:pt idx="5">
                  <c:v>-62.62</c:v>
                </c:pt>
              </c:numCache>
            </c:numRef>
          </c:yVal>
          <c:smooth val="1"/>
          <c:extLst>
            <c:ext xmlns:c16="http://schemas.microsoft.com/office/drawing/2014/chart" uri="{C3380CC4-5D6E-409C-BE32-E72D297353CC}">
              <c16:uniqueId val="{00000002-9101-444E-B413-5F640F84C84B}"/>
            </c:ext>
          </c:extLst>
        </c:ser>
        <c:ser>
          <c:idx val="3"/>
          <c:order val="3"/>
          <c:tx>
            <c:strRef>
              <c:f>'９　Catphanファントム結果(CT値) （使用例、手順）'!$B$21</c:f>
              <c:strCache>
                <c:ptCount val="1"/>
                <c:pt idx="0">
                  <c:v>Teflon</c:v>
                </c:pt>
              </c:strCache>
            </c:strRef>
          </c:tx>
          <c:xVal>
            <c:numRef>
              <c:f>'９　Catphanファントム結果(CT値) （使用例、手順）'!$C$17:$H$17</c:f>
              <c:numCache>
                <c:formatCode>General</c:formatCode>
                <c:ptCount val="6"/>
                <c:pt idx="0">
                  <c:v>20</c:v>
                </c:pt>
                <c:pt idx="1">
                  <c:v>30</c:v>
                </c:pt>
                <c:pt idx="2">
                  <c:v>40</c:v>
                </c:pt>
                <c:pt idx="3">
                  <c:v>50</c:v>
                </c:pt>
                <c:pt idx="4">
                  <c:v>100</c:v>
                </c:pt>
                <c:pt idx="5">
                  <c:v>200</c:v>
                </c:pt>
              </c:numCache>
            </c:numRef>
          </c:xVal>
          <c:yVal>
            <c:numRef>
              <c:f>'９　Catphanファントム結果(CT値) （使用例、手順）'!$C$21:$H$21</c:f>
              <c:numCache>
                <c:formatCode>General</c:formatCode>
                <c:ptCount val="6"/>
                <c:pt idx="0">
                  <c:v>-139.71</c:v>
                </c:pt>
                <c:pt idx="1">
                  <c:v>-140.19999999999999</c:v>
                </c:pt>
                <c:pt idx="2">
                  <c:v>-139.71</c:v>
                </c:pt>
                <c:pt idx="3">
                  <c:v>-139.44</c:v>
                </c:pt>
                <c:pt idx="4">
                  <c:v>-139.34</c:v>
                </c:pt>
                <c:pt idx="5">
                  <c:v>-139.44</c:v>
                </c:pt>
              </c:numCache>
            </c:numRef>
          </c:yVal>
          <c:smooth val="1"/>
          <c:extLst>
            <c:ext xmlns:c16="http://schemas.microsoft.com/office/drawing/2014/chart" uri="{C3380CC4-5D6E-409C-BE32-E72D297353CC}">
              <c16:uniqueId val="{00000003-9101-444E-B413-5F640F84C84B}"/>
            </c:ext>
          </c:extLst>
        </c:ser>
        <c:dLbls>
          <c:showLegendKey val="0"/>
          <c:showVal val="0"/>
          <c:showCatName val="0"/>
          <c:showSerName val="0"/>
          <c:showPercent val="0"/>
          <c:showBubbleSize val="0"/>
        </c:dLbls>
        <c:axId val="-2040598160"/>
        <c:axId val="-2045394688"/>
      </c:scatterChart>
      <c:valAx>
        <c:axId val="-204059816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822414964626798"/>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45394688"/>
        <c:crosses val="autoZero"/>
        <c:crossBetween val="midCat"/>
      </c:valAx>
      <c:valAx>
        <c:axId val="-2045394688"/>
        <c:scaling>
          <c:orientation val="minMax"/>
          <c:max val="1000"/>
          <c:min val="-1000"/>
        </c:scaling>
        <c:delete val="0"/>
        <c:axPos val="l"/>
        <c:title>
          <c:tx>
            <c:rich>
              <a:bodyPr rot="-5400000" vert="horz"/>
              <a:lstStyle/>
              <a:p>
                <a:pPr>
                  <a:defRPr/>
                </a:pPr>
                <a:r>
                  <a:rPr lang="en-US" altLang="ja-JP"/>
                  <a:t>CT number</a:t>
                </a:r>
                <a:endParaRPr lang="ja-JP" altLang="en-US"/>
              </a:p>
            </c:rich>
          </c:tx>
          <c:layout/>
          <c:overlay val="0"/>
          <c:spPr>
            <a:noFill/>
            <a:ln w="25400">
              <a:noFill/>
            </a:ln>
          </c:spPr>
        </c:title>
        <c:numFmt formatCode="0_ " sourceLinked="0"/>
        <c:majorTickMark val="out"/>
        <c:minorTickMark val="none"/>
        <c:tickLblPos val="nextTo"/>
        <c:crossAx val="-2040598160"/>
        <c:crosses val="autoZero"/>
        <c:crossBetween val="midCat"/>
      </c:valAx>
    </c:plotArea>
    <c:legend>
      <c:legendPos val="r"/>
      <c:layout>
        <c:manualLayout>
          <c:xMode val="edge"/>
          <c:yMode val="edge"/>
          <c:x val="0.53045738572018597"/>
          <c:y val="0.553115475950122"/>
          <c:w val="0.444162969476531"/>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80kV</a:t>
            </a:r>
            <a:endParaRPr lang="ja-JP" altLang="en-US"/>
          </a:p>
        </c:rich>
      </c:tx>
      <c:layout>
        <c:manualLayout>
          <c:xMode val="edge"/>
          <c:yMode val="edge"/>
          <c:x val="0.84224132288807396"/>
          <c:y val="1.8315018315018299E-2"/>
        </c:manualLayout>
      </c:layout>
      <c:overlay val="1"/>
      <c:spPr>
        <a:noFill/>
        <a:ln w="25400">
          <a:noFill/>
        </a:ln>
      </c:spPr>
    </c:title>
    <c:autoTitleDeleted val="0"/>
    <c:plotArea>
      <c:layout>
        <c:manualLayout>
          <c:layoutTarget val="inner"/>
          <c:xMode val="edge"/>
          <c:yMode val="edge"/>
          <c:x val="0.24681995174328"/>
          <c:y val="4.7619217960229103E-2"/>
          <c:w val="0.67684646560528405"/>
          <c:h val="0.77655955442835101"/>
        </c:manualLayout>
      </c:layout>
      <c:scatterChart>
        <c:scatterStyle val="smoothMarker"/>
        <c:varyColors val="0"/>
        <c:ser>
          <c:idx val="0"/>
          <c:order val="0"/>
          <c:tx>
            <c:strRef>
              <c:f>'１１　Catphanファントム結果(CT値)'!$B$4</c:f>
              <c:strCache>
                <c:ptCount val="1"/>
                <c:pt idx="0">
                  <c:v>PMP</c:v>
                </c:pt>
              </c:strCache>
            </c:strRef>
          </c:tx>
          <c:xVal>
            <c:numRef>
              <c:f>'１１　Catphanファントム結果(CT値)'!$C$3:$H$3</c:f>
              <c:numCache>
                <c:formatCode>General</c:formatCode>
                <c:ptCount val="6"/>
                <c:pt idx="0">
                  <c:v>0</c:v>
                </c:pt>
                <c:pt idx="1">
                  <c:v>0</c:v>
                </c:pt>
                <c:pt idx="2">
                  <c:v>0</c:v>
                </c:pt>
                <c:pt idx="3">
                  <c:v>0</c:v>
                </c:pt>
                <c:pt idx="4">
                  <c:v>0</c:v>
                </c:pt>
                <c:pt idx="5">
                  <c:v>0</c:v>
                </c:pt>
              </c:numCache>
            </c:numRef>
          </c:xVal>
          <c:yVal>
            <c:numRef>
              <c:f>'１１　Catphanファントム結果(CT値)'!$C$4:$H$4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15B9-4BF2-9F82-681A90466773}"/>
            </c:ext>
          </c:extLst>
        </c:ser>
        <c:ser>
          <c:idx val="1"/>
          <c:order val="1"/>
          <c:tx>
            <c:strRef>
              <c:f>'１１　Catphanファントム結果(CT値)'!$B$5</c:f>
              <c:strCache>
                <c:ptCount val="1"/>
                <c:pt idx="0">
                  <c:v>Water</c:v>
                </c:pt>
              </c:strCache>
            </c:strRef>
          </c:tx>
          <c:xVal>
            <c:numRef>
              <c:f>'１１　Catphanファントム結果(CT値)'!$C$3:$H$3</c:f>
              <c:numCache>
                <c:formatCode>General</c:formatCode>
                <c:ptCount val="6"/>
                <c:pt idx="0">
                  <c:v>0</c:v>
                </c:pt>
                <c:pt idx="1">
                  <c:v>0</c:v>
                </c:pt>
                <c:pt idx="2">
                  <c:v>0</c:v>
                </c:pt>
                <c:pt idx="3">
                  <c:v>0</c:v>
                </c:pt>
                <c:pt idx="4">
                  <c:v>0</c:v>
                </c:pt>
                <c:pt idx="5">
                  <c:v>0</c:v>
                </c:pt>
              </c:numCache>
            </c:numRef>
          </c:xVal>
          <c:yVal>
            <c:numRef>
              <c:f>'１１　Catphanファントム結果(CT値)'!$C$5:$H$5</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15B9-4BF2-9F82-681A90466773}"/>
            </c:ext>
          </c:extLst>
        </c:ser>
        <c:ser>
          <c:idx val="2"/>
          <c:order val="2"/>
          <c:tx>
            <c:strRef>
              <c:f>'１１　Catphanファントム結果(CT値)'!$B$6</c:f>
              <c:strCache>
                <c:ptCount val="1"/>
                <c:pt idx="0">
                  <c:v>Delrin</c:v>
                </c:pt>
              </c:strCache>
            </c:strRef>
          </c:tx>
          <c:xVal>
            <c:numRef>
              <c:f>'１１　Catphanファントム結果(CT値)'!$C$3:$H$3</c:f>
              <c:numCache>
                <c:formatCode>General</c:formatCode>
                <c:ptCount val="6"/>
                <c:pt idx="0">
                  <c:v>0</c:v>
                </c:pt>
                <c:pt idx="1">
                  <c:v>0</c:v>
                </c:pt>
                <c:pt idx="2">
                  <c:v>0</c:v>
                </c:pt>
                <c:pt idx="3">
                  <c:v>0</c:v>
                </c:pt>
                <c:pt idx="4">
                  <c:v>0</c:v>
                </c:pt>
                <c:pt idx="5">
                  <c:v>0</c:v>
                </c:pt>
              </c:numCache>
            </c:numRef>
          </c:xVal>
          <c:yVal>
            <c:numRef>
              <c:f>'１１　Catphanファントム結果(CT値)'!$C$6:$H$6</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15B9-4BF2-9F82-681A90466773}"/>
            </c:ext>
          </c:extLst>
        </c:ser>
        <c:ser>
          <c:idx val="3"/>
          <c:order val="3"/>
          <c:tx>
            <c:strRef>
              <c:f>'１１　Catphanファントム結果(CT値)'!$B$7</c:f>
              <c:strCache>
                <c:ptCount val="1"/>
                <c:pt idx="0">
                  <c:v>Teflon</c:v>
                </c:pt>
              </c:strCache>
            </c:strRef>
          </c:tx>
          <c:xVal>
            <c:numRef>
              <c:f>'１１　Catphanファントム結果(CT値)'!$C$3:$H$3</c:f>
              <c:numCache>
                <c:formatCode>General</c:formatCode>
                <c:ptCount val="6"/>
                <c:pt idx="0">
                  <c:v>0</c:v>
                </c:pt>
                <c:pt idx="1">
                  <c:v>0</c:v>
                </c:pt>
                <c:pt idx="2">
                  <c:v>0</c:v>
                </c:pt>
                <c:pt idx="3">
                  <c:v>0</c:v>
                </c:pt>
                <c:pt idx="4">
                  <c:v>0</c:v>
                </c:pt>
                <c:pt idx="5">
                  <c:v>0</c:v>
                </c:pt>
              </c:numCache>
            </c:numRef>
          </c:xVal>
          <c:yVal>
            <c:numRef>
              <c:f>'１１　Catphanファントム結果(CT値)'!$C$7:$H$7</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15B9-4BF2-9F82-681A90466773}"/>
            </c:ext>
          </c:extLst>
        </c:ser>
        <c:dLbls>
          <c:showLegendKey val="0"/>
          <c:showVal val="0"/>
          <c:showCatName val="0"/>
          <c:showSerName val="0"/>
          <c:showPercent val="0"/>
          <c:showBubbleSize val="0"/>
        </c:dLbls>
        <c:axId val="-2045275920"/>
        <c:axId val="-2141710256"/>
      </c:scatterChart>
      <c:valAx>
        <c:axId val="-204527592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961965632158605"/>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1710256"/>
        <c:crosses val="autoZero"/>
        <c:crossBetween val="midCat"/>
      </c:valAx>
      <c:valAx>
        <c:axId val="-2141710256"/>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0_ " sourceLinked="0"/>
        <c:majorTickMark val="out"/>
        <c:minorTickMark val="none"/>
        <c:tickLblPos val="nextTo"/>
        <c:crossAx val="-2045275920"/>
        <c:crosses val="autoZero"/>
        <c:crossBetween val="midCat"/>
      </c:valAx>
    </c:plotArea>
    <c:legend>
      <c:legendPos val="r"/>
      <c:layout>
        <c:manualLayout>
          <c:xMode val="edge"/>
          <c:yMode val="edge"/>
          <c:x val="0.53180795148698001"/>
          <c:y val="0.56044148327612897"/>
          <c:w val="0.445293689433859"/>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110kV</a:t>
            </a:r>
            <a:endParaRPr lang="ja-JP" altLang="en-US"/>
          </a:p>
        </c:rich>
      </c:tx>
      <c:layout>
        <c:manualLayout>
          <c:xMode val="edge"/>
          <c:yMode val="edge"/>
          <c:x val="0.81170697174303597"/>
          <c:y val="2.1978021978022001E-2"/>
        </c:manualLayout>
      </c:layout>
      <c:overlay val="1"/>
      <c:spPr>
        <a:noFill/>
        <a:ln w="25400">
          <a:noFill/>
        </a:ln>
      </c:spPr>
    </c:title>
    <c:autoTitleDeleted val="0"/>
    <c:plotArea>
      <c:layout>
        <c:manualLayout>
          <c:layoutTarget val="inner"/>
          <c:xMode val="edge"/>
          <c:yMode val="edge"/>
          <c:x val="0.24681995174328"/>
          <c:y val="5.1282234726400602E-2"/>
          <c:w val="0.67684646560528405"/>
          <c:h val="0.77289653766218003"/>
        </c:manualLayout>
      </c:layout>
      <c:scatterChart>
        <c:scatterStyle val="smoothMarker"/>
        <c:varyColors val="0"/>
        <c:ser>
          <c:idx val="0"/>
          <c:order val="0"/>
          <c:tx>
            <c:strRef>
              <c:f>'１１　Catphanファントム結果(CT値)'!$B$11</c:f>
              <c:strCache>
                <c:ptCount val="1"/>
                <c:pt idx="0">
                  <c:v>PMP</c:v>
                </c:pt>
              </c:strCache>
            </c:strRef>
          </c:tx>
          <c:xVal>
            <c:numRef>
              <c:f>'１１　Catphanファントム結果(CT値)'!$C$10:$H$10</c:f>
              <c:numCache>
                <c:formatCode>General</c:formatCode>
                <c:ptCount val="6"/>
                <c:pt idx="0">
                  <c:v>0</c:v>
                </c:pt>
                <c:pt idx="1">
                  <c:v>0</c:v>
                </c:pt>
                <c:pt idx="2">
                  <c:v>0</c:v>
                </c:pt>
                <c:pt idx="3">
                  <c:v>0</c:v>
                </c:pt>
                <c:pt idx="4">
                  <c:v>0</c:v>
                </c:pt>
                <c:pt idx="5">
                  <c:v>0</c:v>
                </c:pt>
              </c:numCache>
            </c:numRef>
          </c:xVal>
          <c:yVal>
            <c:numRef>
              <c:f>'１１　Catphanファントム結果(CT値)'!$C$11:$H$11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2989-413D-BF5A-6203C9860CFB}"/>
            </c:ext>
          </c:extLst>
        </c:ser>
        <c:ser>
          <c:idx val="1"/>
          <c:order val="1"/>
          <c:tx>
            <c:strRef>
              <c:f>'１１　Catphanファントム結果(CT値)'!$B$12</c:f>
              <c:strCache>
                <c:ptCount val="1"/>
                <c:pt idx="0">
                  <c:v>Water</c:v>
                </c:pt>
              </c:strCache>
            </c:strRef>
          </c:tx>
          <c:xVal>
            <c:numRef>
              <c:f>'１１　Catphanファントム結果(CT値)'!$C$10:$H$10</c:f>
              <c:numCache>
                <c:formatCode>General</c:formatCode>
                <c:ptCount val="6"/>
                <c:pt idx="0">
                  <c:v>0</c:v>
                </c:pt>
                <c:pt idx="1">
                  <c:v>0</c:v>
                </c:pt>
                <c:pt idx="2">
                  <c:v>0</c:v>
                </c:pt>
                <c:pt idx="3">
                  <c:v>0</c:v>
                </c:pt>
                <c:pt idx="4">
                  <c:v>0</c:v>
                </c:pt>
                <c:pt idx="5">
                  <c:v>0</c:v>
                </c:pt>
              </c:numCache>
            </c:numRef>
          </c:xVal>
          <c:yVal>
            <c:numRef>
              <c:f>'１１　Catphanファントム結果(CT値)'!$C$12:$H$12</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2989-413D-BF5A-6203C9860CFB}"/>
            </c:ext>
          </c:extLst>
        </c:ser>
        <c:ser>
          <c:idx val="2"/>
          <c:order val="2"/>
          <c:tx>
            <c:strRef>
              <c:f>'１１　Catphanファントム結果(CT値)'!$B$13</c:f>
              <c:strCache>
                <c:ptCount val="1"/>
                <c:pt idx="0">
                  <c:v>Delrin</c:v>
                </c:pt>
              </c:strCache>
            </c:strRef>
          </c:tx>
          <c:xVal>
            <c:numRef>
              <c:f>'１１　Catphanファントム結果(CT値)'!$C$10:$H$10</c:f>
              <c:numCache>
                <c:formatCode>General</c:formatCode>
                <c:ptCount val="6"/>
                <c:pt idx="0">
                  <c:v>0</c:v>
                </c:pt>
                <c:pt idx="1">
                  <c:v>0</c:v>
                </c:pt>
                <c:pt idx="2">
                  <c:v>0</c:v>
                </c:pt>
                <c:pt idx="3">
                  <c:v>0</c:v>
                </c:pt>
                <c:pt idx="4">
                  <c:v>0</c:v>
                </c:pt>
                <c:pt idx="5">
                  <c:v>0</c:v>
                </c:pt>
              </c:numCache>
            </c:numRef>
          </c:xVal>
          <c:yVal>
            <c:numRef>
              <c:f>'１１　Catphanファントム結果(CT値)'!$C$13:$H$13</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2989-413D-BF5A-6203C9860CFB}"/>
            </c:ext>
          </c:extLst>
        </c:ser>
        <c:ser>
          <c:idx val="3"/>
          <c:order val="3"/>
          <c:tx>
            <c:strRef>
              <c:f>'１１　Catphanファントム結果(CT値)'!$B$14</c:f>
              <c:strCache>
                <c:ptCount val="1"/>
                <c:pt idx="0">
                  <c:v>Teflon</c:v>
                </c:pt>
              </c:strCache>
            </c:strRef>
          </c:tx>
          <c:xVal>
            <c:numRef>
              <c:f>'１１　Catphanファントム結果(CT値)'!$C$10:$H$10</c:f>
              <c:numCache>
                <c:formatCode>General</c:formatCode>
                <c:ptCount val="6"/>
                <c:pt idx="0">
                  <c:v>0</c:v>
                </c:pt>
                <c:pt idx="1">
                  <c:v>0</c:v>
                </c:pt>
                <c:pt idx="2">
                  <c:v>0</c:v>
                </c:pt>
                <c:pt idx="3">
                  <c:v>0</c:v>
                </c:pt>
                <c:pt idx="4">
                  <c:v>0</c:v>
                </c:pt>
                <c:pt idx="5">
                  <c:v>0</c:v>
                </c:pt>
              </c:numCache>
            </c:numRef>
          </c:xVal>
          <c:yVal>
            <c:numRef>
              <c:f>'１１　Catphanファントム結果(CT値)'!$C$14:$H$14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2989-413D-BF5A-6203C9860CFB}"/>
            </c:ext>
          </c:extLst>
        </c:ser>
        <c:dLbls>
          <c:showLegendKey val="0"/>
          <c:showVal val="0"/>
          <c:showCatName val="0"/>
          <c:showSerName val="0"/>
          <c:showPercent val="0"/>
          <c:showBubbleSize val="0"/>
        </c:dLbls>
        <c:axId val="2134142896"/>
        <c:axId val="-2112720640"/>
      </c:scatterChart>
      <c:valAx>
        <c:axId val="2134142896"/>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961965632158605"/>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12720640"/>
        <c:crosses val="autoZero"/>
        <c:crossBetween val="midCat"/>
      </c:valAx>
      <c:valAx>
        <c:axId val="-2112720640"/>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0_ " sourceLinked="0"/>
        <c:majorTickMark val="out"/>
        <c:minorTickMark val="none"/>
        <c:tickLblPos val="nextTo"/>
        <c:crossAx val="2134142896"/>
        <c:crosses val="autoZero"/>
        <c:crossBetween val="midCat"/>
      </c:valAx>
    </c:plotArea>
    <c:legend>
      <c:legendPos val="r"/>
      <c:layout>
        <c:manualLayout>
          <c:xMode val="edge"/>
          <c:yMode val="edge"/>
          <c:x val="0.53180795148698001"/>
          <c:y val="0.54945247228711802"/>
          <c:w val="0.445293689433859"/>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130kV</a:t>
            </a:r>
            <a:endParaRPr lang="ja-JP" altLang="en-US"/>
          </a:p>
        </c:rich>
      </c:tx>
      <c:layout>
        <c:manualLayout>
          <c:xMode val="edge"/>
          <c:yMode val="edge"/>
          <c:x val="0.81218380697336701"/>
          <c:y val="1.8315018315018299E-2"/>
        </c:manualLayout>
      </c:layout>
      <c:overlay val="1"/>
      <c:spPr>
        <a:noFill/>
        <a:ln w="25400">
          <a:noFill/>
        </a:ln>
      </c:spPr>
    </c:title>
    <c:autoTitleDeleted val="0"/>
    <c:plotArea>
      <c:layout>
        <c:manualLayout>
          <c:layoutTarget val="inner"/>
          <c:xMode val="edge"/>
          <c:yMode val="edge"/>
          <c:x val="0.246193198506403"/>
          <c:y val="4.7619217960229103E-2"/>
          <c:w val="0.67766581444546004"/>
          <c:h val="0.77655955442835101"/>
        </c:manualLayout>
      </c:layout>
      <c:scatterChart>
        <c:scatterStyle val="smoothMarker"/>
        <c:varyColors val="0"/>
        <c:ser>
          <c:idx val="0"/>
          <c:order val="0"/>
          <c:tx>
            <c:strRef>
              <c:f>'１１　Catphanファントム結果(CT値)'!$B$18</c:f>
              <c:strCache>
                <c:ptCount val="1"/>
                <c:pt idx="0">
                  <c:v>PMP</c:v>
                </c:pt>
              </c:strCache>
            </c:strRef>
          </c:tx>
          <c:xVal>
            <c:numRef>
              <c:f>'１１　Catphanファントム結果(CT値)'!$C$17:$H$17</c:f>
              <c:numCache>
                <c:formatCode>General</c:formatCode>
                <c:ptCount val="6"/>
                <c:pt idx="0">
                  <c:v>0</c:v>
                </c:pt>
                <c:pt idx="1">
                  <c:v>0</c:v>
                </c:pt>
                <c:pt idx="2">
                  <c:v>0</c:v>
                </c:pt>
                <c:pt idx="3">
                  <c:v>0</c:v>
                </c:pt>
                <c:pt idx="4">
                  <c:v>0</c:v>
                </c:pt>
                <c:pt idx="5">
                  <c:v>0</c:v>
                </c:pt>
              </c:numCache>
            </c:numRef>
          </c:xVal>
          <c:yVal>
            <c:numRef>
              <c:f>'１１　Catphanファントム結果(CT値)'!$C$18:$H$18</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DE4A-45B8-8650-0A465C1778F6}"/>
            </c:ext>
          </c:extLst>
        </c:ser>
        <c:ser>
          <c:idx val="1"/>
          <c:order val="1"/>
          <c:tx>
            <c:strRef>
              <c:f>'１１　Catphanファントム結果(CT値)'!$B$19</c:f>
              <c:strCache>
                <c:ptCount val="1"/>
                <c:pt idx="0">
                  <c:v>Water</c:v>
                </c:pt>
              </c:strCache>
            </c:strRef>
          </c:tx>
          <c:xVal>
            <c:numRef>
              <c:f>'１１　Catphanファントム結果(CT値)'!$C$17:$H$17</c:f>
              <c:numCache>
                <c:formatCode>General</c:formatCode>
                <c:ptCount val="6"/>
                <c:pt idx="0">
                  <c:v>0</c:v>
                </c:pt>
                <c:pt idx="1">
                  <c:v>0</c:v>
                </c:pt>
                <c:pt idx="2">
                  <c:v>0</c:v>
                </c:pt>
                <c:pt idx="3">
                  <c:v>0</c:v>
                </c:pt>
                <c:pt idx="4">
                  <c:v>0</c:v>
                </c:pt>
                <c:pt idx="5">
                  <c:v>0</c:v>
                </c:pt>
              </c:numCache>
            </c:numRef>
          </c:xVal>
          <c:yVal>
            <c:numRef>
              <c:f>'１１　Catphanファントム結果(CT値)'!$C$19:$H$19</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DE4A-45B8-8650-0A465C1778F6}"/>
            </c:ext>
          </c:extLst>
        </c:ser>
        <c:ser>
          <c:idx val="2"/>
          <c:order val="2"/>
          <c:tx>
            <c:strRef>
              <c:f>'１１　Catphanファントム結果(CT値)'!$B$20</c:f>
              <c:strCache>
                <c:ptCount val="1"/>
                <c:pt idx="0">
                  <c:v>Delrin</c:v>
                </c:pt>
              </c:strCache>
            </c:strRef>
          </c:tx>
          <c:xVal>
            <c:numRef>
              <c:f>'１１　Catphanファントム結果(CT値)'!$C$17:$H$17</c:f>
              <c:numCache>
                <c:formatCode>General</c:formatCode>
                <c:ptCount val="6"/>
                <c:pt idx="0">
                  <c:v>0</c:v>
                </c:pt>
                <c:pt idx="1">
                  <c:v>0</c:v>
                </c:pt>
                <c:pt idx="2">
                  <c:v>0</c:v>
                </c:pt>
                <c:pt idx="3">
                  <c:v>0</c:v>
                </c:pt>
                <c:pt idx="4">
                  <c:v>0</c:v>
                </c:pt>
                <c:pt idx="5">
                  <c:v>0</c:v>
                </c:pt>
              </c:numCache>
            </c:numRef>
          </c:xVal>
          <c:yVal>
            <c:numRef>
              <c:f>'１１　Catphanファントム結果(CT値)'!$C$20:$H$20</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DE4A-45B8-8650-0A465C1778F6}"/>
            </c:ext>
          </c:extLst>
        </c:ser>
        <c:ser>
          <c:idx val="3"/>
          <c:order val="3"/>
          <c:tx>
            <c:strRef>
              <c:f>'１１　Catphanファントム結果(CT値)'!$B$21</c:f>
              <c:strCache>
                <c:ptCount val="1"/>
                <c:pt idx="0">
                  <c:v>Teflon</c:v>
                </c:pt>
              </c:strCache>
            </c:strRef>
          </c:tx>
          <c:xVal>
            <c:numRef>
              <c:f>'１１　Catphanファントム結果(CT値)'!$C$17:$H$17</c:f>
              <c:numCache>
                <c:formatCode>General</c:formatCode>
                <c:ptCount val="6"/>
                <c:pt idx="0">
                  <c:v>0</c:v>
                </c:pt>
                <c:pt idx="1">
                  <c:v>0</c:v>
                </c:pt>
                <c:pt idx="2">
                  <c:v>0</c:v>
                </c:pt>
                <c:pt idx="3">
                  <c:v>0</c:v>
                </c:pt>
                <c:pt idx="4">
                  <c:v>0</c:v>
                </c:pt>
                <c:pt idx="5">
                  <c:v>0</c:v>
                </c:pt>
              </c:numCache>
            </c:numRef>
          </c:xVal>
          <c:yVal>
            <c:numRef>
              <c:f>'１１　Catphanファントム結果(CT値)'!$C$21:$H$21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DE4A-45B8-8650-0A465C1778F6}"/>
            </c:ext>
          </c:extLst>
        </c:ser>
        <c:dLbls>
          <c:showLegendKey val="0"/>
          <c:showVal val="0"/>
          <c:showCatName val="0"/>
          <c:showSerName val="0"/>
          <c:showPercent val="0"/>
          <c:showBubbleSize val="0"/>
        </c:dLbls>
        <c:axId val="2133582912"/>
        <c:axId val="2133588560"/>
      </c:scatterChart>
      <c:valAx>
        <c:axId val="2133582912"/>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4822414964626798"/>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3588560"/>
        <c:crosses val="autoZero"/>
        <c:crossBetween val="midCat"/>
      </c:valAx>
      <c:valAx>
        <c:axId val="2133588560"/>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0_ " sourceLinked="0"/>
        <c:majorTickMark val="out"/>
        <c:minorTickMark val="none"/>
        <c:tickLblPos val="nextTo"/>
        <c:crossAx val="2133582912"/>
        <c:crosses val="autoZero"/>
        <c:crossBetween val="midCat"/>
      </c:valAx>
    </c:plotArea>
    <c:legend>
      <c:legendPos val="r"/>
      <c:layout>
        <c:manualLayout>
          <c:xMode val="edge"/>
          <c:yMode val="edge"/>
          <c:x val="0.53045738572018597"/>
          <c:y val="0.553115475950122"/>
          <c:w val="0.444162969476531"/>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80kV</a:t>
            </a:r>
            <a:endParaRPr lang="ja-JP" altLang="en-US"/>
          </a:p>
        </c:rich>
      </c:tx>
      <c:layout>
        <c:manualLayout>
          <c:xMode val="edge"/>
          <c:yMode val="edge"/>
          <c:x val="0.84224132288807396"/>
          <c:y val="1.8315018315018299E-2"/>
        </c:manualLayout>
      </c:layout>
      <c:overlay val="1"/>
      <c:spPr>
        <a:noFill/>
        <a:ln w="25400">
          <a:noFill/>
        </a:ln>
      </c:spPr>
    </c:title>
    <c:autoTitleDeleted val="0"/>
    <c:plotArea>
      <c:layout>
        <c:manualLayout>
          <c:layoutTarget val="inner"/>
          <c:xMode val="edge"/>
          <c:yMode val="edge"/>
          <c:x val="0.20610738238356399"/>
          <c:y val="5.1282234726400602E-2"/>
          <c:w val="0.72010357054998297"/>
          <c:h val="0.70696223587109297"/>
        </c:manualLayout>
      </c:layout>
      <c:scatterChart>
        <c:scatterStyle val="smoothMarker"/>
        <c:varyColors val="0"/>
        <c:ser>
          <c:idx val="0"/>
          <c:order val="0"/>
          <c:tx>
            <c:strRef>
              <c:f>'１２　Catphanファントム結果(SD)'!$B$4</c:f>
              <c:strCache>
                <c:ptCount val="1"/>
                <c:pt idx="0">
                  <c:v>PMP</c:v>
                </c:pt>
              </c:strCache>
            </c:strRef>
          </c:tx>
          <c:xVal>
            <c:numRef>
              <c:f>'１２　Catphanファントム結果(SD)'!$C$3:$H$3</c:f>
              <c:numCache>
                <c:formatCode>General</c:formatCode>
                <c:ptCount val="6"/>
                <c:pt idx="0">
                  <c:v>0</c:v>
                </c:pt>
                <c:pt idx="1">
                  <c:v>0</c:v>
                </c:pt>
                <c:pt idx="2">
                  <c:v>0</c:v>
                </c:pt>
                <c:pt idx="3">
                  <c:v>0</c:v>
                </c:pt>
                <c:pt idx="4">
                  <c:v>0</c:v>
                </c:pt>
                <c:pt idx="5">
                  <c:v>0</c:v>
                </c:pt>
              </c:numCache>
            </c:numRef>
          </c:xVal>
          <c:yVal>
            <c:numRef>
              <c:f>'１２　Catphanファントム結果(SD)'!$C$4:$H$4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77E0-497C-B230-43BBC3621F5A}"/>
            </c:ext>
          </c:extLst>
        </c:ser>
        <c:ser>
          <c:idx val="1"/>
          <c:order val="1"/>
          <c:tx>
            <c:strRef>
              <c:f>'１２　Catphanファントム結果(SD)'!$B$5</c:f>
              <c:strCache>
                <c:ptCount val="1"/>
                <c:pt idx="0">
                  <c:v>Water</c:v>
                </c:pt>
              </c:strCache>
            </c:strRef>
          </c:tx>
          <c:xVal>
            <c:numRef>
              <c:f>'１２　Catphanファントム結果(SD)'!$C$3:$H$3</c:f>
              <c:numCache>
                <c:formatCode>General</c:formatCode>
                <c:ptCount val="6"/>
                <c:pt idx="0">
                  <c:v>0</c:v>
                </c:pt>
                <c:pt idx="1">
                  <c:v>0</c:v>
                </c:pt>
                <c:pt idx="2">
                  <c:v>0</c:v>
                </c:pt>
                <c:pt idx="3">
                  <c:v>0</c:v>
                </c:pt>
                <c:pt idx="4">
                  <c:v>0</c:v>
                </c:pt>
                <c:pt idx="5">
                  <c:v>0</c:v>
                </c:pt>
              </c:numCache>
            </c:numRef>
          </c:xVal>
          <c:yVal>
            <c:numRef>
              <c:f>'１２　Catphanファントム結果(SD)'!$C$5:$H$5</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77E0-497C-B230-43BBC3621F5A}"/>
            </c:ext>
          </c:extLst>
        </c:ser>
        <c:ser>
          <c:idx val="2"/>
          <c:order val="2"/>
          <c:tx>
            <c:strRef>
              <c:f>'１２　Catphanファントム結果(SD)'!$B$6</c:f>
              <c:strCache>
                <c:ptCount val="1"/>
                <c:pt idx="0">
                  <c:v>Delrin</c:v>
                </c:pt>
              </c:strCache>
            </c:strRef>
          </c:tx>
          <c:xVal>
            <c:numRef>
              <c:f>'１２　Catphanファントム結果(SD)'!$C$3:$H$3</c:f>
              <c:numCache>
                <c:formatCode>General</c:formatCode>
                <c:ptCount val="6"/>
                <c:pt idx="0">
                  <c:v>0</c:v>
                </c:pt>
                <c:pt idx="1">
                  <c:v>0</c:v>
                </c:pt>
                <c:pt idx="2">
                  <c:v>0</c:v>
                </c:pt>
                <c:pt idx="3">
                  <c:v>0</c:v>
                </c:pt>
                <c:pt idx="4">
                  <c:v>0</c:v>
                </c:pt>
                <c:pt idx="5">
                  <c:v>0</c:v>
                </c:pt>
              </c:numCache>
            </c:numRef>
          </c:xVal>
          <c:yVal>
            <c:numRef>
              <c:f>'１２　Catphanファントム結果(SD)'!$C$6:$H$6</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77E0-497C-B230-43BBC3621F5A}"/>
            </c:ext>
          </c:extLst>
        </c:ser>
        <c:ser>
          <c:idx val="3"/>
          <c:order val="3"/>
          <c:tx>
            <c:strRef>
              <c:f>'１２　Catphanファントム結果(SD)'!$B$7</c:f>
              <c:strCache>
                <c:ptCount val="1"/>
                <c:pt idx="0">
                  <c:v>Teflon</c:v>
                </c:pt>
              </c:strCache>
            </c:strRef>
          </c:tx>
          <c:xVal>
            <c:numRef>
              <c:f>'１２　Catphanファントム結果(SD)'!$C$3:$H$3</c:f>
              <c:numCache>
                <c:formatCode>General</c:formatCode>
                <c:ptCount val="6"/>
                <c:pt idx="0">
                  <c:v>0</c:v>
                </c:pt>
                <c:pt idx="1">
                  <c:v>0</c:v>
                </c:pt>
                <c:pt idx="2">
                  <c:v>0</c:v>
                </c:pt>
                <c:pt idx="3">
                  <c:v>0</c:v>
                </c:pt>
                <c:pt idx="4">
                  <c:v>0</c:v>
                </c:pt>
                <c:pt idx="5">
                  <c:v>0</c:v>
                </c:pt>
              </c:numCache>
            </c:numRef>
          </c:xVal>
          <c:yVal>
            <c:numRef>
              <c:f>'１２　Catphanファントム結果(SD)'!$C$7:$H$7</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77E0-497C-B230-43BBC3621F5A}"/>
            </c:ext>
          </c:extLst>
        </c:ser>
        <c:dLbls>
          <c:showLegendKey val="0"/>
          <c:showVal val="0"/>
          <c:showCatName val="0"/>
          <c:showSerName val="0"/>
          <c:showPercent val="0"/>
          <c:showBubbleSize val="0"/>
        </c:dLbls>
        <c:axId val="2133279760"/>
        <c:axId val="2133419056"/>
      </c:scatterChart>
      <c:valAx>
        <c:axId val="213327976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2926342222489398"/>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3419056"/>
        <c:crosses val="autoZero"/>
        <c:crossBetween val="midCat"/>
      </c:valAx>
      <c:valAx>
        <c:axId val="2133419056"/>
        <c:scaling>
          <c:orientation val="minMax"/>
        </c:scaling>
        <c:delete val="0"/>
        <c:axPos val="l"/>
        <c:title>
          <c:tx>
            <c:rich>
              <a:bodyPr rot="-5400000" vert="horz"/>
              <a:lstStyle/>
              <a:p>
                <a:pPr>
                  <a:defRPr/>
                </a:pPr>
                <a:r>
                  <a:rPr lang="en-US" altLang="ja-JP"/>
                  <a:t>SD</a:t>
                </a:r>
                <a:endParaRPr lang="ja-JP" altLang="en-US"/>
              </a:p>
            </c:rich>
          </c:tx>
          <c:overlay val="0"/>
          <c:spPr>
            <a:noFill/>
            <a:ln w="25400">
              <a:noFill/>
            </a:ln>
          </c:spPr>
        </c:title>
        <c:numFmt formatCode="0_ " sourceLinked="0"/>
        <c:majorTickMark val="out"/>
        <c:minorTickMark val="none"/>
        <c:tickLblPos val="nextTo"/>
        <c:crossAx val="2133279760"/>
        <c:crosses val="autoZero"/>
        <c:crossBetween val="midCat"/>
      </c:valAx>
    </c:plotArea>
    <c:legend>
      <c:legendPos val="r"/>
      <c:layout>
        <c:manualLayout>
          <c:xMode val="edge"/>
          <c:yMode val="edge"/>
          <c:x val="0.52671889296280705"/>
          <c:y val="0.197802966936825"/>
          <c:w val="0.445293689433858"/>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58167330677"/>
          <c:y val="5.1282234726400602E-2"/>
          <c:w val="0.78884462151394397"/>
          <c:h val="0.70696223587109297"/>
        </c:manualLayout>
      </c:layout>
      <c:scatterChart>
        <c:scatterStyle val="smoothMarker"/>
        <c:varyColors val="0"/>
        <c:ser>
          <c:idx val="0"/>
          <c:order val="0"/>
          <c:tx>
            <c:strRef>
              <c:f>'４　脳、体幹部、肺(使用例、手順)'!$Y$3</c:f>
              <c:strCache>
                <c:ptCount val="1"/>
                <c:pt idx="0">
                  <c:v>80kV</c:v>
                </c:pt>
              </c:strCache>
            </c:strRef>
          </c:tx>
          <c:xVal>
            <c:numRef>
              <c:f>'４　脳、体幹部、肺(使用例、手順)'!$Z$3:$AE$3</c:f>
              <c:numCache>
                <c:formatCode>General</c:formatCode>
                <c:ptCount val="6"/>
                <c:pt idx="0">
                  <c:v>20</c:v>
                </c:pt>
                <c:pt idx="1">
                  <c:v>30</c:v>
                </c:pt>
                <c:pt idx="2">
                  <c:v>40</c:v>
                </c:pt>
                <c:pt idx="3">
                  <c:v>50</c:v>
                </c:pt>
                <c:pt idx="4">
                  <c:v>100</c:v>
                </c:pt>
                <c:pt idx="5">
                  <c:v>200</c:v>
                </c:pt>
              </c:numCache>
            </c:numRef>
          </c:xVal>
          <c:yVal>
            <c:numRef>
              <c:f>'４　脳、体幹部、肺(使用例、手順)'!$Z$5:$AE$5</c:f>
              <c:numCache>
                <c:formatCode>General</c:formatCode>
                <c:ptCount val="6"/>
                <c:pt idx="0">
                  <c:v>2.7359999999999998</c:v>
                </c:pt>
                <c:pt idx="1">
                  <c:v>2.577</c:v>
                </c:pt>
                <c:pt idx="2">
                  <c:v>2.4829999999999997</c:v>
                </c:pt>
                <c:pt idx="3">
                  <c:v>2.3739999999999997</c:v>
                </c:pt>
                <c:pt idx="4">
                  <c:v>2.1429999999999998</c:v>
                </c:pt>
                <c:pt idx="5">
                  <c:v>2.0439999999999996</c:v>
                </c:pt>
              </c:numCache>
            </c:numRef>
          </c:yVal>
          <c:smooth val="1"/>
          <c:extLst>
            <c:ext xmlns:c16="http://schemas.microsoft.com/office/drawing/2014/chart" uri="{C3380CC4-5D6E-409C-BE32-E72D297353CC}">
              <c16:uniqueId val="{00000000-F9D6-4312-8943-5CBECF277E15}"/>
            </c:ext>
          </c:extLst>
        </c:ser>
        <c:ser>
          <c:idx val="1"/>
          <c:order val="1"/>
          <c:tx>
            <c:strRef>
              <c:f>'４　脳、体幹部、肺(使用例、手順)'!$Y$7</c:f>
              <c:strCache>
                <c:ptCount val="1"/>
                <c:pt idx="0">
                  <c:v>110kV</c:v>
                </c:pt>
              </c:strCache>
            </c:strRef>
          </c:tx>
          <c:xVal>
            <c:numRef>
              <c:f>'４　脳、体幹部、肺(使用例、手順)'!$Z$7:$AE$7</c:f>
              <c:numCache>
                <c:formatCode>General</c:formatCode>
                <c:ptCount val="6"/>
                <c:pt idx="0">
                  <c:v>20</c:v>
                </c:pt>
                <c:pt idx="1">
                  <c:v>30</c:v>
                </c:pt>
                <c:pt idx="2">
                  <c:v>40</c:v>
                </c:pt>
                <c:pt idx="3">
                  <c:v>50</c:v>
                </c:pt>
                <c:pt idx="4">
                  <c:v>100</c:v>
                </c:pt>
                <c:pt idx="5">
                  <c:v>200</c:v>
                </c:pt>
              </c:numCache>
            </c:numRef>
          </c:xVal>
          <c:yVal>
            <c:numRef>
              <c:f>'４　脳、体幹部、肺(使用例、手順)'!$Z$9:$AE$9</c:f>
              <c:numCache>
                <c:formatCode>General</c:formatCode>
                <c:ptCount val="6"/>
                <c:pt idx="0">
                  <c:v>2.141</c:v>
                </c:pt>
                <c:pt idx="1">
                  <c:v>2.0759999999999996</c:v>
                </c:pt>
                <c:pt idx="2">
                  <c:v>2.0299999999999998</c:v>
                </c:pt>
                <c:pt idx="3">
                  <c:v>1.9809999999999999</c:v>
                </c:pt>
                <c:pt idx="4">
                  <c:v>1.9330000000000003</c:v>
                </c:pt>
                <c:pt idx="5">
                  <c:v>1.8089999999999999</c:v>
                </c:pt>
              </c:numCache>
            </c:numRef>
          </c:yVal>
          <c:smooth val="1"/>
          <c:extLst>
            <c:ext xmlns:c16="http://schemas.microsoft.com/office/drawing/2014/chart" uri="{C3380CC4-5D6E-409C-BE32-E72D297353CC}">
              <c16:uniqueId val="{00000001-F9D6-4312-8943-5CBECF277E15}"/>
            </c:ext>
          </c:extLst>
        </c:ser>
        <c:ser>
          <c:idx val="2"/>
          <c:order val="2"/>
          <c:tx>
            <c:strRef>
              <c:f>'４　脳、体幹部、肺(使用例、手順)'!$Y$11</c:f>
              <c:strCache>
                <c:ptCount val="1"/>
                <c:pt idx="0">
                  <c:v>130kV</c:v>
                </c:pt>
              </c:strCache>
            </c:strRef>
          </c:tx>
          <c:xVal>
            <c:numRef>
              <c:f>'４　脳、体幹部、肺(使用例、手順)'!$Z$11:$AE$11</c:f>
              <c:numCache>
                <c:formatCode>General</c:formatCode>
                <c:ptCount val="6"/>
                <c:pt idx="0">
                  <c:v>20</c:v>
                </c:pt>
                <c:pt idx="1">
                  <c:v>30</c:v>
                </c:pt>
                <c:pt idx="2">
                  <c:v>40</c:v>
                </c:pt>
                <c:pt idx="3">
                  <c:v>50</c:v>
                </c:pt>
                <c:pt idx="4">
                  <c:v>100</c:v>
                </c:pt>
                <c:pt idx="5">
                  <c:v>200</c:v>
                </c:pt>
              </c:numCache>
            </c:numRef>
          </c:xVal>
          <c:yVal>
            <c:numRef>
              <c:f>'４　脳、体幹部、肺(使用例、手順)'!$Z$13:$AE$13</c:f>
              <c:numCache>
                <c:formatCode>General</c:formatCode>
                <c:ptCount val="6"/>
                <c:pt idx="0">
                  <c:v>2.0710000000000002</c:v>
                </c:pt>
                <c:pt idx="1">
                  <c:v>2.0149999999999997</c:v>
                </c:pt>
                <c:pt idx="2">
                  <c:v>1.9949999999999999</c:v>
                </c:pt>
                <c:pt idx="3">
                  <c:v>1.9730000000000001</c:v>
                </c:pt>
                <c:pt idx="4">
                  <c:v>1.8460000000000001</c:v>
                </c:pt>
                <c:pt idx="5">
                  <c:v>1.7830000000000001</c:v>
                </c:pt>
              </c:numCache>
            </c:numRef>
          </c:yVal>
          <c:smooth val="1"/>
          <c:extLst>
            <c:ext xmlns:c16="http://schemas.microsoft.com/office/drawing/2014/chart" uri="{C3380CC4-5D6E-409C-BE32-E72D297353CC}">
              <c16:uniqueId val="{00000002-F9D6-4312-8943-5CBECF277E15}"/>
            </c:ext>
          </c:extLst>
        </c:ser>
        <c:dLbls>
          <c:showLegendKey val="0"/>
          <c:showVal val="0"/>
          <c:showCatName val="0"/>
          <c:showSerName val="0"/>
          <c:showPercent val="0"/>
          <c:showBubbleSize val="0"/>
        </c:dLbls>
        <c:axId val="-2141389504"/>
        <c:axId val="-2074357472"/>
      </c:scatterChart>
      <c:valAx>
        <c:axId val="-214138950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47410358565737099"/>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74357472"/>
        <c:crosses val="autoZero"/>
        <c:crossBetween val="midCat"/>
      </c:valAx>
      <c:valAx>
        <c:axId val="-2074357472"/>
        <c:scaling>
          <c:orientation val="minMax"/>
          <c:max val="6"/>
        </c:scaling>
        <c:delete val="0"/>
        <c:axPos val="l"/>
        <c:title>
          <c:tx>
            <c:rich>
              <a:bodyPr rot="-5400000" vert="horz"/>
              <a:lstStyle/>
              <a:p>
                <a:pPr>
                  <a:defRPr/>
                </a:pPr>
                <a:r>
                  <a:rPr lang="en-US" altLang="ja-JP"/>
                  <a:t>SD of CT number</a:t>
                </a:r>
                <a:endParaRPr lang="ja-JP" altLang="en-US"/>
              </a:p>
            </c:rich>
          </c:tx>
          <c:layout/>
          <c:overlay val="0"/>
          <c:spPr>
            <a:noFill/>
            <a:ln w="25400">
              <a:noFill/>
            </a:ln>
          </c:spPr>
        </c:title>
        <c:numFmt formatCode="General" sourceLinked="1"/>
        <c:majorTickMark val="out"/>
        <c:minorTickMark val="none"/>
        <c:tickLblPos val="nextTo"/>
        <c:crossAx val="-2141389504"/>
        <c:crosses val="autoZero"/>
        <c:crossBetween val="midCat"/>
      </c:valAx>
    </c:plotArea>
    <c:legend>
      <c:legendPos val="r"/>
      <c:layout>
        <c:manualLayout>
          <c:xMode val="edge"/>
          <c:yMode val="edge"/>
          <c:x val="0.53386454183266896"/>
          <c:y val="5.8608443175372303E-2"/>
          <c:w val="0.39442231075697298"/>
          <c:h val="0.27838943209021999"/>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110kV</a:t>
            </a:r>
            <a:endParaRPr lang="ja-JP" altLang="en-US"/>
          </a:p>
        </c:rich>
      </c:tx>
      <c:layout>
        <c:manualLayout>
          <c:xMode val="edge"/>
          <c:yMode val="edge"/>
          <c:x val="0.81218380697336701"/>
          <c:y val="1.8315018315018299E-2"/>
        </c:manualLayout>
      </c:layout>
      <c:overlay val="1"/>
      <c:spPr>
        <a:noFill/>
        <a:ln w="25400">
          <a:noFill/>
        </a:ln>
      </c:spPr>
    </c:title>
    <c:autoTitleDeleted val="0"/>
    <c:plotArea>
      <c:layout>
        <c:manualLayout>
          <c:layoutTarget val="inner"/>
          <c:xMode val="edge"/>
          <c:yMode val="edge"/>
          <c:x val="0.20558401112390301"/>
          <c:y val="4.7619217960229103E-2"/>
          <c:w val="0.72081307603936495"/>
          <c:h val="0.71062525263726495"/>
        </c:manualLayout>
      </c:layout>
      <c:scatterChart>
        <c:scatterStyle val="smoothMarker"/>
        <c:varyColors val="0"/>
        <c:ser>
          <c:idx val="0"/>
          <c:order val="0"/>
          <c:tx>
            <c:strRef>
              <c:f>'１２　Catphanファントム結果(SD)'!$B$11</c:f>
              <c:strCache>
                <c:ptCount val="1"/>
                <c:pt idx="0">
                  <c:v>PMP</c:v>
                </c:pt>
              </c:strCache>
            </c:strRef>
          </c:tx>
          <c:xVal>
            <c:numRef>
              <c:f>'１２　Catphanファントム結果(SD)'!$C$10:$H$10</c:f>
              <c:numCache>
                <c:formatCode>General</c:formatCode>
                <c:ptCount val="6"/>
                <c:pt idx="0">
                  <c:v>20</c:v>
                </c:pt>
                <c:pt idx="1">
                  <c:v>30</c:v>
                </c:pt>
                <c:pt idx="2">
                  <c:v>40</c:v>
                </c:pt>
                <c:pt idx="3">
                  <c:v>50</c:v>
                </c:pt>
                <c:pt idx="4">
                  <c:v>100</c:v>
                </c:pt>
                <c:pt idx="5">
                  <c:v>200</c:v>
                </c:pt>
              </c:numCache>
            </c:numRef>
          </c:xVal>
          <c:yVal>
            <c:numRef>
              <c:f>'１２　Catphanファントム結果(SD)'!$C$11:$H$11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4680-423F-BE07-967293B2B243}"/>
            </c:ext>
          </c:extLst>
        </c:ser>
        <c:ser>
          <c:idx val="1"/>
          <c:order val="1"/>
          <c:tx>
            <c:strRef>
              <c:f>'１２　Catphanファントム結果(SD)'!$B$12</c:f>
              <c:strCache>
                <c:ptCount val="1"/>
                <c:pt idx="0">
                  <c:v>Water</c:v>
                </c:pt>
              </c:strCache>
            </c:strRef>
          </c:tx>
          <c:xVal>
            <c:numRef>
              <c:f>'１２　Catphanファントム結果(SD)'!$C$10:$H$10</c:f>
              <c:numCache>
                <c:formatCode>General</c:formatCode>
                <c:ptCount val="6"/>
                <c:pt idx="0">
                  <c:v>20</c:v>
                </c:pt>
                <c:pt idx="1">
                  <c:v>30</c:v>
                </c:pt>
                <c:pt idx="2">
                  <c:v>40</c:v>
                </c:pt>
                <c:pt idx="3">
                  <c:v>50</c:v>
                </c:pt>
                <c:pt idx="4">
                  <c:v>100</c:v>
                </c:pt>
                <c:pt idx="5">
                  <c:v>200</c:v>
                </c:pt>
              </c:numCache>
            </c:numRef>
          </c:xVal>
          <c:yVal>
            <c:numRef>
              <c:f>'１２　Catphanファントム結果(SD)'!$C$12:$H$12</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4680-423F-BE07-967293B2B243}"/>
            </c:ext>
          </c:extLst>
        </c:ser>
        <c:ser>
          <c:idx val="2"/>
          <c:order val="2"/>
          <c:tx>
            <c:strRef>
              <c:f>'１２　Catphanファントム結果(SD)'!$B$13</c:f>
              <c:strCache>
                <c:ptCount val="1"/>
                <c:pt idx="0">
                  <c:v>Delrin</c:v>
                </c:pt>
              </c:strCache>
            </c:strRef>
          </c:tx>
          <c:xVal>
            <c:numRef>
              <c:f>'１２　Catphanファントム結果(SD)'!$C$10:$H$10</c:f>
              <c:numCache>
                <c:formatCode>General</c:formatCode>
                <c:ptCount val="6"/>
                <c:pt idx="0">
                  <c:v>20</c:v>
                </c:pt>
                <c:pt idx="1">
                  <c:v>30</c:v>
                </c:pt>
                <c:pt idx="2">
                  <c:v>40</c:v>
                </c:pt>
                <c:pt idx="3">
                  <c:v>50</c:v>
                </c:pt>
                <c:pt idx="4">
                  <c:v>100</c:v>
                </c:pt>
                <c:pt idx="5">
                  <c:v>200</c:v>
                </c:pt>
              </c:numCache>
            </c:numRef>
          </c:xVal>
          <c:yVal>
            <c:numRef>
              <c:f>'１２　Catphanファントム結果(SD)'!$C$13:$H$13</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4680-423F-BE07-967293B2B243}"/>
            </c:ext>
          </c:extLst>
        </c:ser>
        <c:ser>
          <c:idx val="3"/>
          <c:order val="3"/>
          <c:tx>
            <c:strRef>
              <c:f>'１２　Catphanファントム結果(SD)'!$B$14</c:f>
              <c:strCache>
                <c:ptCount val="1"/>
                <c:pt idx="0">
                  <c:v>Teflon</c:v>
                </c:pt>
              </c:strCache>
            </c:strRef>
          </c:tx>
          <c:xVal>
            <c:numRef>
              <c:f>'１２　Catphanファントム結果(SD)'!$C$10:$H$10</c:f>
              <c:numCache>
                <c:formatCode>General</c:formatCode>
                <c:ptCount val="6"/>
                <c:pt idx="0">
                  <c:v>20</c:v>
                </c:pt>
                <c:pt idx="1">
                  <c:v>30</c:v>
                </c:pt>
                <c:pt idx="2">
                  <c:v>40</c:v>
                </c:pt>
                <c:pt idx="3">
                  <c:v>50</c:v>
                </c:pt>
                <c:pt idx="4">
                  <c:v>100</c:v>
                </c:pt>
                <c:pt idx="5">
                  <c:v>200</c:v>
                </c:pt>
              </c:numCache>
            </c:numRef>
          </c:xVal>
          <c:yVal>
            <c:numRef>
              <c:f>'１２　Catphanファントム結果(SD)'!$C$14:$H$14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4680-423F-BE07-967293B2B243}"/>
            </c:ext>
          </c:extLst>
        </c:ser>
        <c:dLbls>
          <c:showLegendKey val="0"/>
          <c:showVal val="0"/>
          <c:showCatName val="0"/>
          <c:showSerName val="0"/>
          <c:showPercent val="0"/>
          <c:showBubbleSize val="0"/>
        </c:dLbls>
        <c:axId val="2133328720"/>
        <c:axId val="2087849440"/>
      </c:scatterChart>
      <c:valAx>
        <c:axId val="213332872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045738572018597"/>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87849440"/>
        <c:crosses val="autoZero"/>
        <c:crossBetween val="midCat"/>
      </c:valAx>
      <c:valAx>
        <c:axId val="2087849440"/>
        <c:scaling>
          <c:orientation val="minMax"/>
          <c:max val="80"/>
        </c:scaling>
        <c:delete val="0"/>
        <c:axPos val="l"/>
        <c:title>
          <c:tx>
            <c:rich>
              <a:bodyPr rot="-5400000" vert="horz"/>
              <a:lstStyle/>
              <a:p>
                <a:pPr>
                  <a:defRPr/>
                </a:pPr>
                <a:r>
                  <a:rPr lang="en-US" altLang="ja-JP"/>
                  <a:t>SD</a:t>
                </a:r>
                <a:endParaRPr lang="ja-JP" altLang="en-US"/>
              </a:p>
            </c:rich>
          </c:tx>
          <c:overlay val="0"/>
          <c:spPr>
            <a:noFill/>
            <a:ln w="25400">
              <a:noFill/>
            </a:ln>
          </c:spPr>
        </c:title>
        <c:numFmt formatCode="0_ " sourceLinked="0"/>
        <c:majorTickMark val="out"/>
        <c:minorTickMark val="none"/>
        <c:tickLblPos val="nextTo"/>
        <c:crossAx val="2133328720"/>
        <c:crosses val="autoZero"/>
        <c:crossBetween val="midCat"/>
      </c:valAx>
    </c:plotArea>
    <c:legend>
      <c:legendPos val="r"/>
      <c:layout>
        <c:manualLayout>
          <c:xMode val="edge"/>
          <c:yMode val="edge"/>
          <c:x val="0.54060966998414595"/>
          <c:y val="0.21489698403084201"/>
          <c:w val="0.444162969476531"/>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130kV</a:t>
            </a:r>
            <a:endParaRPr lang="ja-JP" altLang="en-US"/>
          </a:p>
        </c:rich>
      </c:tx>
      <c:layout>
        <c:manualLayout>
          <c:xMode val="edge"/>
          <c:yMode val="edge"/>
          <c:x val="0.81218380697336701"/>
          <c:y val="1.8315018315018299E-2"/>
        </c:manualLayout>
      </c:layout>
      <c:overlay val="1"/>
      <c:spPr>
        <a:noFill/>
        <a:ln w="25400">
          <a:noFill/>
        </a:ln>
      </c:spPr>
    </c:title>
    <c:autoTitleDeleted val="0"/>
    <c:plotArea>
      <c:layout>
        <c:manualLayout>
          <c:layoutTarget val="inner"/>
          <c:xMode val="edge"/>
          <c:yMode val="edge"/>
          <c:x val="0.203045936912497"/>
          <c:y val="4.7619217960229103E-2"/>
          <c:w val="0.72081307603936495"/>
          <c:h val="0.71062525263726495"/>
        </c:manualLayout>
      </c:layout>
      <c:scatterChart>
        <c:scatterStyle val="smoothMarker"/>
        <c:varyColors val="0"/>
        <c:ser>
          <c:idx val="0"/>
          <c:order val="0"/>
          <c:tx>
            <c:strRef>
              <c:f>'１２　Catphanファントム結果(SD)'!$B$18</c:f>
              <c:strCache>
                <c:ptCount val="1"/>
                <c:pt idx="0">
                  <c:v>PMP</c:v>
                </c:pt>
              </c:strCache>
            </c:strRef>
          </c:tx>
          <c:xVal>
            <c:numRef>
              <c:f>'１２　Catphanファントム結果(SD)'!$C$17:$H$17</c:f>
              <c:numCache>
                <c:formatCode>General</c:formatCode>
                <c:ptCount val="6"/>
                <c:pt idx="0">
                  <c:v>20</c:v>
                </c:pt>
                <c:pt idx="1">
                  <c:v>30</c:v>
                </c:pt>
                <c:pt idx="2">
                  <c:v>40</c:v>
                </c:pt>
                <c:pt idx="3">
                  <c:v>50</c:v>
                </c:pt>
                <c:pt idx="4">
                  <c:v>100</c:v>
                </c:pt>
                <c:pt idx="5">
                  <c:v>200</c:v>
                </c:pt>
              </c:numCache>
            </c:numRef>
          </c:xVal>
          <c:yVal>
            <c:numRef>
              <c:f>'１２　Catphanファントム結果(SD)'!$C$18:$H$18</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F470-422F-93EE-0F2C4CC0823E}"/>
            </c:ext>
          </c:extLst>
        </c:ser>
        <c:ser>
          <c:idx val="1"/>
          <c:order val="1"/>
          <c:tx>
            <c:strRef>
              <c:f>'１２　Catphanファントム結果(SD)'!$B$19</c:f>
              <c:strCache>
                <c:ptCount val="1"/>
                <c:pt idx="0">
                  <c:v>Water</c:v>
                </c:pt>
              </c:strCache>
            </c:strRef>
          </c:tx>
          <c:xVal>
            <c:numRef>
              <c:f>'１２　Catphanファントム結果(SD)'!$C$17:$H$17</c:f>
              <c:numCache>
                <c:formatCode>General</c:formatCode>
                <c:ptCount val="6"/>
                <c:pt idx="0">
                  <c:v>20</c:v>
                </c:pt>
                <c:pt idx="1">
                  <c:v>30</c:v>
                </c:pt>
                <c:pt idx="2">
                  <c:v>40</c:v>
                </c:pt>
                <c:pt idx="3">
                  <c:v>50</c:v>
                </c:pt>
                <c:pt idx="4">
                  <c:v>100</c:v>
                </c:pt>
                <c:pt idx="5">
                  <c:v>200</c:v>
                </c:pt>
              </c:numCache>
            </c:numRef>
          </c:xVal>
          <c:yVal>
            <c:numRef>
              <c:f>'１２　Catphanファントム結果(SD)'!$C$19:$H$19</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F470-422F-93EE-0F2C4CC0823E}"/>
            </c:ext>
          </c:extLst>
        </c:ser>
        <c:ser>
          <c:idx val="2"/>
          <c:order val="2"/>
          <c:tx>
            <c:strRef>
              <c:f>'１２　Catphanファントム結果(SD)'!$B$20</c:f>
              <c:strCache>
                <c:ptCount val="1"/>
                <c:pt idx="0">
                  <c:v>Delrin</c:v>
                </c:pt>
              </c:strCache>
            </c:strRef>
          </c:tx>
          <c:xVal>
            <c:numRef>
              <c:f>'１２　Catphanファントム結果(SD)'!$C$17:$H$17</c:f>
              <c:numCache>
                <c:formatCode>General</c:formatCode>
                <c:ptCount val="6"/>
                <c:pt idx="0">
                  <c:v>20</c:v>
                </c:pt>
                <c:pt idx="1">
                  <c:v>30</c:v>
                </c:pt>
                <c:pt idx="2">
                  <c:v>40</c:v>
                </c:pt>
                <c:pt idx="3">
                  <c:v>50</c:v>
                </c:pt>
                <c:pt idx="4">
                  <c:v>100</c:v>
                </c:pt>
                <c:pt idx="5">
                  <c:v>200</c:v>
                </c:pt>
              </c:numCache>
            </c:numRef>
          </c:xVal>
          <c:yVal>
            <c:numRef>
              <c:f>'１２　Catphanファントム結果(SD)'!$C$20:$H$20</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F470-422F-93EE-0F2C4CC0823E}"/>
            </c:ext>
          </c:extLst>
        </c:ser>
        <c:ser>
          <c:idx val="3"/>
          <c:order val="3"/>
          <c:tx>
            <c:strRef>
              <c:f>'１２　Catphanファントム結果(SD)'!$B$21</c:f>
              <c:strCache>
                <c:ptCount val="1"/>
                <c:pt idx="0">
                  <c:v>Teflon</c:v>
                </c:pt>
              </c:strCache>
            </c:strRef>
          </c:tx>
          <c:xVal>
            <c:numRef>
              <c:f>'１２　Catphanファントム結果(SD)'!$C$17:$H$17</c:f>
              <c:numCache>
                <c:formatCode>General</c:formatCode>
                <c:ptCount val="6"/>
                <c:pt idx="0">
                  <c:v>20</c:v>
                </c:pt>
                <c:pt idx="1">
                  <c:v>30</c:v>
                </c:pt>
                <c:pt idx="2">
                  <c:v>40</c:v>
                </c:pt>
                <c:pt idx="3">
                  <c:v>50</c:v>
                </c:pt>
                <c:pt idx="4">
                  <c:v>100</c:v>
                </c:pt>
                <c:pt idx="5">
                  <c:v>200</c:v>
                </c:pt>
              </c:numCache>
            </c:numRef>
          </c:xVal>
          <c:yVal>
            <c:numRef>
              <c:f>'１２　Catphanファントム結果(SD)'!$C$21:$H$21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F470-422F-93EE-0F2C4CC0823E}"/>
            </c:ext>
          </c:extLst>
        </c:ser>
        <c:dLbls>
          <c:showLegendKey val="0"/>
          <c:showVal val="0"/>
          <c:showCatName val="0"/>
          <c:showSerName val="0"/>
          <c:showPercent val="0"/>
          <c:showBubbleSize val="0"/>
        </c:dLbls>
        <c:axId val="-2040583328"/>
        <c:axId val="-2074617600"/>
      </c:scatterChart>
      <c:valAx>
        <c:axId val="-204058332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2791931465419695"/>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74617600"/>
        <c:crosses val="autoZero"/>
        <c:crossBetween val="midCat"/>
      </c:valAx>
      <c:valAx>
        <c:axId val="-2074617600"/>
        <c:scaling>
          <c:orientation val="minMax"/>
          <c:max val="80"/>
        </c:scaling>
        <c:delete val="0"/>
        <c:axPos val="l"/>
        <c:title>
          <c:tx>
            <c:rich>
              <a:bodyPr rot="-5400000" vert="horz"/>
              <a:lstStyle/>
              <a:p>
                <a:pPr>
                  <a:defRPr/>
                </a:pPr>
                <a:r>
                  <a:rPr lang="en-US" altLang="ja-JP"/>
                  <a:t>SD</a:t>
                </a:r>
                <a:endParaRPr lang="ja-JP" altLang="en-US"/>
              </a:p>
            </c:rich>
          </c:tx>
          <c:overlay val="0"/>
          <c:spPr>
            <a:noFill/>
            <a:ln w="25400">
              <a:noFill/>
            </a:ln>
          </c:spPr>
        </c:title>
        <c:numFmt formatCode="0_ " sourceLinked="0"/>
        <c:majorTickMark val="out"/>
        <c:minorTickMark val="none"/>
        <c:tickLblPos val="nextTo"/>
        <c:crossAx val="-2040583328"/>
        <c:crosses val="autoZero"/>
        <c:crossBetween val="midCat"/>
      </c:valAx>
    </c:plotArea>
    <c:legend>
      <c:legendPos val="r"/>
      <c:layout>
        <c:manualLayout>
          <c:xMode val="edge"/>
          <c:yMode val="edge"/>
          <c:x val="0.53546957645522697"/>
          <c:y val="0.21978098891484699"/>
          <c:w val="0.444162969476531"/>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80kV</a:t>
            </a:r>
            <a:endParaRPr lang="ja-JP" altLang="en-US"/>
          </a:p>
        </c:rich>
      </c:tx>
      <c:layout>
        <c:manualLayout>
          <c:xMode val="edge"/>
          <c:yMode val="edge"/>
          <c:x val="0.84264065976524505"/>
          <c:y val="1.8315018315018299E-2"/>
        </c:manualLayout>
      </c:layout>
      <c:overlay val="1"/>
      <c:spPr>
        <a:noFill/>
        <a:ln w="25400">
          <a:noFill/>
        </a:ln>
      </c:spPr>
    </c:title>
    <c:autoTitleDeleted val="0"/>
    <c:plotArea>
      <c:layout>
        <c:manualLayout>
          <c:layoutTarget val="inner"/>
          <c:xMode val="edge"/>
          <c:yMode val="edge"/>
          <c:x val="0.172589046375623"/>
          <c:y val="5.1282234726400602E-2"/>
          <c:w val="0.75380804078764496"/>
          <c:h val="0.70696223587109297"/>
        </c:manualLayout>
      </c:layout>
      <c:scatterChart>
        <c:scatterStyle val="smoothMarker"/>
        <c:varyColors val="0"/>
        <c:ser>
          <c:idx val="0"/>
          <c:order val="0"/>
          <c:tx>
            <c:strRef>
              <c:f>'１３　Catphanファントム結果(μ値)'!$B$4</c:f>
              <c:strCache>
                <c:ptCount val="1"/>
                <c:pt idx="0">
                  <c:v>PMP</c:v>
                </c:pt>
              </c:strCache>
            </c:strRef>
          </c:tx>
          <c:xVal>
            <c:numRef>
              <c:f>'１３　Catphanファントム結果(μ値)'!$C$3:$H$3</c:f>
              <c:numCache>
                <c:formatCode>General</c:formatCode>
                <c:ptCount val="6"/>
                <c:pt idx="0">
                  <c:v>0</c:v>
                </c:pt>
                <c:pt idx="1">
                  <c:v>0</c:v>
                </c:pt>
                <c:pt idx="2">
                  <c:v>0</c:v>
                </c:pt>
                <c:pt idx="3">
                  <c:v>0</c:v>
                </c:pt>
                <c:pt idx="4">
                  <c:v>0</c:v>
                </c:pt>
                <c:pt idx="5">
                  <c:v>0</c:v>
                </c:pt>
              </c:numCache>
            </c:numRef>
          </c:xVal>
          <c:yVal>
            <c:numRef>
              <c:f>'１３　Catphanファントム結果(μ値)'!$C$4:$H$4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F7EF-4AFF-850D-951C54CEB0AF}"/>
            </c:ext>
          </c:extLst>
        </c:ser>
        <c:ser>
          <c:idx val="1"/>
          <c:order val="1"/>
          <c:tx>
            <c:strRef>
              <c:f>'１３　Catphanファントム結果(μ値)'!$B$5</c:f>
              <c:strCache>
                <c:ptCount val="1"/>
                <c:pt idx="0">
                  <c:v>Water</c:v>
                </c:pt>
              </c:strCache>
            </c:strRef>
          </c:tx>
          <c:xVal>
            <c:numRef>
              <c:f>'１３　Catphanファントム結果(μ値)'!$C$3:$H$3</c:f>
              <c:numCache>
                <c:formatCode>General</c:formatCode>
                <c:ptCount val="6"/>
                <c:pt idx="0">
                  <c:v>0</c:v>
                </c:pt>
                <c:pt idx="1">
                  <c:v>0</c:v>
                </c:pt>
                <c:pt idx="2">
                  <c:v>0</c:v>
                </c:pt>
                <c:pt idx="3">
                  <c:v>0</c:v>
                </c:pt>
                <c:pt idx="4">
                  <c:v>0</c:v>
                </c:pt>
                <c:pt idx="5">
                  <c:v>0</c:v>
                </c:pt>
              </c:numCache>
            </c:numRef>
          </c:xVal>
          <c:yVal>
            <c:numRef>
              <c:f>'１３　Catphanファントム結果(μ値)'!$C$5:$H$5</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F7EF-4AFF-850D-951C54CEB0AF}"/>
            </c:ext>
          </c:extLst>
        </c:ser>
        <c:ser>
          <c:idx val="2"/>
          <c:order val="2"/>
          <c:tx>
            <c:strRef>
              <c:f>'１３　Catphanファントム結果(μ値)'!$B$6</c:f>
              <c:strCache>
                <c:ptCount val="1"/>
                <c:pt idx="0">
                  <c:v>Delrin</c:v>
                </c:pt>
              </c:strCache>
            </c:strRef>
          </c:tx>
          <c:xVal>
            <c:numRef>
              <c:f>'１３　Catphanファントム結果(μ値)'!$C$3:$H$3</c:f>
              <c:numCache>
                <c:formatCode>General</c:formatCode>
                <c:ptCount val="6"/>
                <c:pt idx="0">
                  <c:v>0</c:v>
                </c:pt>
                <c:pt idx="1">
                  <c:v>0</c:v>
                </c:pt>
                <c:pt idx="2">
                  <c:v>0</c:v>
                </c:pt>
                <c:pt idx="3">
                  <c:v>0</c:v>
                </c:pt>
                <c:pt idx="4">
                  <c:v>0</c:v>
                </c:pt>
                <c:pt idx="5">
                  <c:v>0</c:v>
                </c:pt>
              </c:numCache>
            </c:numRef>
          </c:xVal>
          <c:yVal>
            <c:numRef>
              <c:f>'１３　Catphanファントム結果(μ値)'!$C$6:$H$6</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F7EF-4AFF-850D-951C54CEB0AF}"/>
            </c:ext>
          </c:extLst>
        </c:ser>
        <c:ser>
          <c:idx val="3"/>
          <c:order val="3"/>
          <c:tx>
            <c:strRef>
              <c:f>'１３　Catphanファントム結果(μ値)'!$B$7</c:f>
              <c:strCache>
                <c:ptCount val="1"/>
                <c:pt idx="0">
                  <c:v>Teflon</c:v>
                </c:pt>
              </c:strCache>
            </c:strRef>
          </c:tx>
          <c:xVal>
            <c:numRef>
              <c:f>'１３　Catphanファントム結果(μ値)'!$C$3:$H$3</c:f>
              <c:numCache>
                <c:formatCode>General</c:formatCode>
                <c:ptCount val="6"/>
                <c:pt idx="0">
                  <c:v>0</c:v>
                </c:pt>
                <c:pt idx="1">
                  <c:v>0</c:v>
                </c:pt>
                <c:pt idx="2">
                  <c:v>0</c:v>
                </c:pt>
                <c:pt idx="3">
                  <c:v>0</c:v>
                </c:pt>
                <c:pt idx="4">
                  <c:v>0</c:v>
                </c:pt>
                <c:pt idx="5">
                  <c:v>0</c:v>
                </c:pt>
              </c:numCache>
            </c:numRef>
          </c:xVal>
          <c:yVal>
            <c:numRef>
              <c:f>'１３　Catphanファントム結果(μ値)'!$C$7:$H$7</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F7EF-4AFF-850D-951C54CEB0AF}"/>
            </c:ext>
          </c:extLst>
        </c:ser>
        <c:dLbls>
          <c:showLegendKey val="0"/>
          <c:showVal val="0"/>
          <c:showCatName val="0"/>
          <c:showSerName val="0"/>
          <c:showPercent val="0"/>
          <c:showBubbleSize val="0"/>
        </c:dLbls>
        <c:axId val="2133487008"/>
        <c:axId val="2133492656"/>
      </c:scatterChart>
      <c:valAx>
        <c:axId val="213348700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1269088825825704"/>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3492656"/>
        <c:crosses val="autoZero"/>
        <c:crossBetween val="midCat"/>
      </c:valAx>
      <c:valAx>
        <c:axId val="2133492656"/>
        <c:scaling>
          <c:orientation val="minMax"/>
          <c:max val="0.3"/>
        </c:scaling>
        <c:delete val="0"/>
        <c:axPos val="l"/>
        <c:title>
          <c:tx>
            <c:rich>
              <a:bodyPr rot="-5400000" vert="horz"/>
              <a:lstStyle/>
              <a:p>
                <a:pPr>
                  <a:defRPr/>
                </a:pPr>
                <a:r>
                  <a:rPr lang="en-US" altLang="ja-JP" sz="1000" b="1" i="0" u="none" strike="noStrike" baseline="0">
                    <a:effectLst/>
                  </a:rPr>
                  <a:t>μ values[cm-1</a:t>
                </a:r>
                <a:endParaRPr lang="ja-JP" altLang="en-US"/>
              </a:p>
            </c:rich>
          </c:tx>
          <c:overlay val="0"/>
          <c:spPr>
            <a:noFill/>
            <a:ln w="25400">
              <a:noFill/>
            </a:ln>
          </c:spPr>
        </c:title>
        <c:numFmt formatCode="0.00_ " sourceLinked="1"/>
        <c:majorTickMark val="out"/>
        <c:minorTickMark val="none"/>
        <c:tickLblPos val="nextTo"/>
        <c:crossAx val="2133487008"/>
        <c:crosses val="autoZero"/>
        <c:crossBetween val="midCat"/>
      </c:valAx>
    </c:plotArea>
    <c:legend>
      <c:legendPos val="r"/>
      <c:layout>
        <c:manualLayout>
          <c:xMode val="edge"/>
          <c:yMode val="edge"/>
          <c:x val="0.54472281066389605"/>
          <c:y val="0.45543499370271001"/>
          <c:w val="0.444162969476531"/>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110kV</a:t>
            </a:r>
            <a:endParaRPr lang="ja-JP" altLang="en-US"/>
          </a:p>
        </c:rich>
      </c:tx>
      <c:layout>
        <c:manualLayout>
          <c:xMode val="edge"/>
          <c:yMode val="edge"/>
          <c:x val="0.81170697174303597"/>
          <c:y val="1.8315018315018299E-2"/>
        </c:manualLayout>
      </c:layout>
      <c:overlay val="1"/>
      <c:spPr>
        <a:noFill/>
        <a:ln w="25400">
          <a:noFill/>
        </a:ln>
      </c:spPr>
    </c:title>
    <c:autoTitleDeleted val="0"/>
    <c:plotArea>
      <c:layout>
        <c:manualLayout>
          <c:layoutTarget val="inner"/>
          <c:xMode val="edge"/>
          <c:yMode val="edge"/>
          <c:x val="0.17302841977879399"/>
          <c:y val="5.1282234726400602E-2"/>
          <c:w val="0.75318253315475203"/>
          <c:h val="0.70696223587109297"/>
        </c:manualLayout>
      </c:layout>
      <c:scatterChart>
        <c:scatterStyle val="smoothMarker"/>
        <c:varyColors val="0"/>
        <c:ser>
          <c:idx val="0"/>
          <c:order val="0"/>
          <c:tx>
            <c:strRef>
              <c:f>'１３　Catphanファントム結果(μ値)'!$B$11</c:f>
              <c:strCache>
                <c:ptCount val="1"/>
                <c:pt idx="0">
                  <c:v>PMP</c:v>
                </c:pt>
              </c:strCache>
            </c:strRef>
          </c:tx>
          <c:xVal>
            <c:numRef>
              <c:f>'１３　Catphanファントム結果(μ値)'!$C$10:$H$10</c:f>
              <c:numCache>
                <c:formatCode>General</c:formatCode>
                <c:ptCount val="6"/>
                <c:pt idx="0">
                  <c:v>20</c:v>
                </c:pt>
                <c:pt idx="1">
                  <c:v>30</c:v>
                </c:pt>
                <c:pt idx="2">
                  <c:v>40</c:v>
                </c:pt>
                <c:pt idx="3">
                  <c:v>50</c:v>
                </c:pt>
                <c:pt idx="4">
                  <c:v>100</c:v>
                </c:pt>
                <c:pt idx="5">
                  <c:v>200</c:v>
                </c:pt>
              </c:numCache>
            </c:numRef>
          </c:xVal>
          <c:yVal>
            <c:numRef>
              <c:f>'１３　Catphanファントム結果(μ値)'!$C$11:$H$11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1DB3-413F-9CB0-29F527C62C19}"/>
            </c:ext>
          </c:extLst>
        </c:ser>
        <c:ser>
          <c:idx val="1"/>
          <c:order val="1"/>
          <c:tx>
            <c:strRef>
              <c:f>'１３　Catphanファントム結果(μ値)'!$B$12</c:f>
              <c:strCache>
                <c:ptCount val="1"/>
                <c:pt idx="0">
                  <c:v>Water</c:v>
                </c:pt>
              </c:strCache>
            </c:strRef>
          </c:tx>
          <c:xVal>
            <c:numRef>
              <c:f>'１３　Catphanファントム結果(μ値)'!$C$10:$H$10</c:f>
              <c:numCache>
                <c:formatCode>General</c:formatCode>
                <c:ptCount val="6"/>
                <c:pt idx="0">
                  <c:v>20</c:v>
                </c:pt>
                <c:pt idx="1">
                  <c:v>30</c:v>
                </c:pt>
                <c:pt idx="2">
                  <c:v>40</c:v>
                </c:pt>
                <c:pt idx="3">
                  <c:v>50</c:v>
                </c:pt>
                <c:pt idx="4">
                  <c:v>100</c:v>
                </c:pt>
                <c:pt idx="5">
                  <c:v>200</c:v>
                </c:pt>
              </c:numCache>
            </c:numRef>
          </c:xVal>
          <c:yVal>
            <c:numRef>
              <c:f>'１３　Catphanファントム結果(μ値)'!$C$12:$H$12</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1DB3-413F-9CB0-29F527C62C19}"/>
            </c:ext>
          </c:extLst>
        </c:ser>
        <c:ser>
          <c:idx val="2"/>
          <c:order val="2"/>
          <c:tx>
            <c:strRef>
              <c:f>'１３　Catphanファントム結果(μ値)'!$B$13</c:f>
              <c:strCache>
                <c:ptCount val="1"/>
                <c:pt idx="0">
                  <c:v>Delrin</c:v>
                </c:pt>
              </c:strCache>
            </c:strRef>
          </c:tx>
          <c:xVal>
            <c:numRef>
              <c:f>'１３　Catphanファントム結果(μ値)'!$C$10:$H$10</c:f>
              <c:numCache>
                <c:formatCode>General</c:formatCode>
                <c:ptCount val="6"/>
                <c:pt idx="0">
                  <c:v>20</c:v>
                </c:pt>
                <c:pt idx="1">
                  <c:v>30</c:v>
                </c:pt>
                <c:pt idx="2">
                  <c:v>40</c:v>
                </c:pt>
                <c:pt idx="3">
                  <c:v>50</c:v>
                </c:pt>
                <c:pt idx="4">
                  <c:v>100</c:v>
                </c:pt>
                <c:pt idx="5">
                  <c:v>200</c:v>
                </c:pt>
              </c:numCache>
            </c:numRef>
          </c:xVal>
          <c:yVal>
            <c:numRef>
              <c:f>'１３　Catphanファントム結果(μ値)'!$C$13:$H$13</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1DB3-413F-9CB0-29F527C62C19}"/>
            </c:ext>
          </c:extLst>
        </c:ser>
        <c:ser>
          <c:idx val="3"/>
          <c:order val="3"/>
          <c:tx>
            <c:strRef>
              <c:f>'１３　Catphanファントム結果(μ値)'!$B$14</c:f>
              <c:strCache>
                <c:ptCount val="1"/>
                <c:pt idx="0">
                  <c:v>Teflon</c:v>
                </c:pt>
              </c:strCache>
            </c:strRef>
          </c:tx>
          <c:xVal>
            <c:numRef>
              <c:f>'１３　Catphanファントム結果(μ値)'!$C$10:$H$10</c:f>
              <c:numCache>
                <c:formatCode>General</c:formatCode>
                <c:ptCount val="6"/>
                <c:pt idx="0">
                  <c:v>20</c:v>
                </c:pt>
                <c:pt idx="1">
                  <c:v>30</c:v>
                </c:pt>
                <c:pt idx="2">
                  <c:v>40</c:v>
                </c:pt>
                <c:pt idx="3">
                  <c:v>50</c:v>
                </c:pt>
                <c:pt idx="4">
                  <c:v>100</c:v>
                </c:pt>
                <c:pt idx="5">
                  <c:v>200</c:v>
                </c:pt>
              </c:numCache>
            </c:numRef>
          </c:xVal>
          <c:yVal>
            <c:numRef>
              <c:f>'１３　Catphanファントム結果(μ値)'!$C$14:$H$14</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1DB3-413F-9CB0-29F527C62C19}"/>
            </c:ext>
          </c:extLst>
        </c:ser>
        <c:dLbls>
          <c:showLegendKey val="0"/>
          <c:showVal val="0"/>
          <c:showCatName val="0"/>
          <c:showSerName val="0"/>
          <c:showPercent val="0"/>
          <c:showBubbleSize val="0"/>
        </c:dLbls>
        <c:axId val="-2108009648"/>
        <c:axId val="-2107842144"/>
      </c:scatterChart>
      <c:valAx>
        <c:axId val="-210800964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1399624665237498"/>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7842144"/>
        <c:crosses val="autoZero"/>
        <c:crossBetween val="midCat"/>
      </c:valAx>
      <c:valAx>
        <c:axId val="-2107842144"/>
        <c:scaling>
          <c:orientation val="minMax"/>
        </c:scaling>
        <c:delete val="0"/>
        <c:axPos val="l"/>
        <c:title>
          <c:tx>
            <c:rich>
              <a:bodyPr rot="-5400000" vert="horz"/>
              <a:lstStyle/>
              <a:p>
                <a:pPr>
                  <a:defRPr/>
                </a:pPr>
                <a:r>
                  <a:rPr lang="en-US" altLang="ja-JP" sz="1000" b="1" i="0" u="none" strike="noStrike" baseline="0">
                    <a:effectLst/>
                  </a:rPr>
                  <a:t>μ values[cm-1</a:t>
                </a:r>
                <a:endParaRPr lang="ja-JP" altLang="en-US"/>
              </a:p>
            </c:rich>
          </c:tx>
          <c:overlay val="0"/>
          <c:spPr>
            <a:noFill/>
            <a:ln w="25400">
              <a:noFill/>
            </a:ln>
          </c:spPr>
        </c:title>
        <c:numFmt formatCode="0.00_ " sourceLinked="1"/>
        <c:majorTickMark val="out"/>
        <c:minorTickMark val="none"/>
        <c:tickLblPos val="nextTo"/>
        <c:crossAx val="-2108009648"/>
        <c:crosses val="autoZero"/>
        <c:crossBetween val="midCat"/>
      </c:valAx>
    </c:plotArea>
    <c:legend>
      <c:legendPos val="r"/>
      <c:layout>
        <c:manualLayout>
          <c:xMode val="edge"/>
          <c:yMode val="edge"/>
          <c:x val="0.54453059779741197"/>
          <c:y val="0.46886600713372401"/>
          <c:w val="0.445293689433859"/>
          <c:h val="0.30769346139424902"/>
        </c:manualLayout>
      </c:layou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130kV</a:t>
            </a:r>
            <a:endParaRPr lang="ja-JP" altLang="en-US"/>
          </a:p>
        </c:rich>
      </c:tx>
      <c:layout>
        <c:manualLayout>
          <c:xMode val="edge"/>
          <c:yMode val="edge"/>
          <c:x val="0.81218380697336701"/>
          <c:y val="1.8382352941176499E-2"/>
        </c:manualLayout>
      </c:layout>
      <c:overlay val="1"/>
      <c:spPr>
        <a:noFill/>
        <a:ln w="25400">
          <a:noFill/>
        </a:ln>
      </c:spPr>
    </c:title>
    <c:autoTitleDeleted val="0"/>
    <c:plotArea>
      <c:layout>
        <c:manualLayout>
          <c:layoutTarget val="inner"/>
          <c:xMode val="edge"/>
          <c:yMode val="edge"/>
          <c:x val="0.172589046375623"/>
          <c:y val="5.1470588235294101E-2"/>
          <c:w val="0.75380804078764496"/>
          <c:h val="0.70955882352941202"/>
        </c:manualLayout>
      </c:layout>
      <c:scatterChart>
        <c:scatterStyle val="smoothMarker"/>
        <c:varyColors val="0"/>
        <c:ser>
          <c:idx val="0"/>
          <c:order val="0"/>
          <c:tx>
            <c:strRef>
              <c:f>'１３　Catphanファントム結果(μ値)'!$B$18</c:f>
              <c:strCache>
                <c:ptCount val="1"/>
                <c:pt idx="0">
                  <c:v>PMP</c:v>
                </c:pt>
              </c:strCache>
            </c:strRef>
          </c:tx>
          <c:xVal>
            <c:numRef>
              <c:f>'１３　Catphanファントム結果(μ値)'!$C$17:$H$17</c:f>
              <c:numCache>
                <c:formatCode>General</c:formatCode>
                <c:ptCount val="6"/>
                <c:pt idx="0">
                  <c:v>20</c:v>
                </c:pt>
                <c:pt idx="1">
                  <c:v>30</c:v>
                </c:pt>
                <c:pt idx="2">
                  <c:v>40</c:v>
                </c:pt>
                <c:pt idx="3">
                  <c:v>50</c:v>
                </c:pt>
                <c:pt idx="4">
                  <c:v>100</c:v>
                </c:pt>
                <c:pt idx="5">
                  <c:v>200</c:v>
                </c:pt>
              </c:numCache>
            </c:numRef>
          </c:xVal>
          <c:yVal>
            <c:numRef>
              <c:f>'１３　Catphanファントム結果(μ値)'!$C$18:$H$18</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134D-4A84-BB5E-33B068D172AE}"/>
            </c:ext>
          </c:extLst>
        </c:ser>
        <c:ser>
          <c:idx val="1"/>
          <c:order val="1"/>
          <c:tx>
            <c:strRef>
              <c:f>'１３　Catphanファントム結果(μ値)'!$B$19</c:f>
              <c:strCache>
                <c:ptCount val="1"/>
                <c:pt idx="0">
                  <c:v>Water</c:v>
                </c:pt>
              </c:strCache>
            </c:strRef>
          </c:tx>
          <c:xVal>
            <c:numRef>
              <c:f>'１３　Catphanファントム結果(μ値)'!$C$17:$H$17</c:f>
              <c:numCache>
                <c:formatCode>General</c:formatCode>
                <c:ptCount val="6"/>
                <c:pt idx="0">
                  <c:v>20</c:v>
                </c:pt>
                <c:pt idx="1">
                  <c:v>30</c:v>
                </c:pt>
                <c:pt idx="2">
                  <c:v>40</c:v>
                </c:pt>
                <c:pt idx="3">
                  <c:v>50</c:v>
                </c:pt>
                <c:pt idx="4">
                  <c:v>100</c:v>
                </c:pt>
                <c:pt idx="5">
                  <c:v>200</c:v>
                </c:pt>
              </c:numCache>
            </c:numRef>
          </c:xVal>
          <c:yVal>
            <c:numRef>
              <c:f>'１３　Catphanファントム結果(μ値)'!$C$19:$H$19</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134D-4A84-BB5E-33B068D172AE}"/>
            </c:ext>
          </c:extLst>
        </c:ser>
        <c:ser>
          <c:idx val="2"/>
          <c:order val="2"/>
          <c:tx>
            <c:strRef>
              <c:f>'１３　Catphanファントム結果(μ値)'!$B$20</c:f>
              <c:strCache>
                <c:ptCount val="1"/>
                <c:pt idx="0">
                  <c:v>Delrin</c:v>
                </c:pt>
              </c:strCache>
            </c:strRef>
          </c:tx>
          <c:xVal>
            <c:numRef>
              <c:f>'１３　Catphanファントム結果(μ値)'!$C$17:$H$17</c:f>
              <c:numCache>
                <c:formatCode>General</c:formatCode>
                <c:ptCount val="6"/>
                <c:pt idx="0">
                  <c:v>20</c:v>
                </c:pt>
                <c:pt idx="1">
                  <c:v>30</c:v>
                </c:pt>
                <c:pt idx="2">
                  <c:v>40</c:v>
                </c:pt>
                <c:pt idx="3">
                  <c:v>50</c:v>
                </c:pt>
                <c:pt idx="4">
                  <c:v>100</c:v>
                </c:pt>
                <c:pt idx="5">
                  <c:v>200</c:v>
                </c:pt>
              </c:numCache>
            </c:numRef>
          </c:xVal>
          <c:yVal>
            <c:numRef>
              <c:f>'１３　Catphanファントム結果(μ値)'!$C$20:$H$20</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134D-4A84-BB5E-33B068D172AE}"/>
            </c:ext>
          </c:extLst>
        </c:ser>
        <c:ser>
          <c:idx val="3"/>
          <c:order val="3"/>
          <c:tx>
            <c:strRef>
              <c:f>'１３　Catphanファントム結果(μ値)'!$B$21</c:f>
              <c:strCache>
                <c:ptCount val="1"/>
                <c:pt idx="0">
                  <c:v>Teflon</c:v>
                </c:pt>
              </c:strCache>
            </c:strRef>
          </c:tx>
          <c:xVal>
            <c:numRef>
              <c:f>'１３　Catphanファントム結果(μ値)'!$C$17:$H$17</c:f>
              <c:numCache>
                <c:formatCode>General</c:formatCode>
                <c:ptCount val="6"/>
                <c:pt idx="0">
                  <c:v>20</c:v>
                </c:pt>
                <c:pt idx="1">
                  <c:v>30</c:v>
                </c:pt>
                <c:pt idx="2">
                  <c:v>40</c:v>
                </c:pt>
                <c:pt idx="3">
                  <c:v>50</c:v>
                </c:pt>
                <c:pt idx="4">
                  <c:v>100</c:v>
                </c:pt>
                <c:pt idx="5">
                  <c:v>200</c:v>
                </c:pt>
              </c:numCache>
            </c:numRef>
          </c:xVal>
          <c:yVal>
            <c:numRef>
              <c:f>'１３　Catphanファントム結果(μ値)'!$C$21:$H$21</c:f>
              <c:numCache>
                <c:formatCode>0.00_ </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3-134D-4A84-BB5E-33B068D172AE}"/>
            </c:ext>
          </c:extLst>
        </c:ser>
        <c:dLbls>
          <c:showLegendKey val="0"/>
          <c:showVal val="0"/>
          <c:showCatName val="0"/>
          <c:showSerName val="0"/>
          <c:showPercent val="0"/>
          <c:showBubbleSize val="0"/>
        </c:dLbls>
        <c:axId val="2136741744"/>
        <c:axId val="2136747392"/>
      </c:scatterChart>
      <c:valAx>
        <c:axId val="21367417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1269088825825704"/>
              <c:y val="0.86397058823529405"/>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6747392"/>
        <c:crosses val="autoZero"/>
        <c:crossBetween val="midCat"/>
      </c:valAx>
      <c:valAx>
        <c:axId val="2136747392"/>
        <c:scaling>
          <c:orientation val="minMax"/>
        </c:scaling>
        <c:delete val="0"/>
        <c:axPos val="l"/>
        <c:title>
          <c:tx>
            <c:rich>
              <a:bodyPr rot="-5400000" vert="horz"/>
              <a:lstStyle/>
              <a:p>
                <a:pPr>
                  <a:defRPr/>
                </a:pPr>
                <a:r>
                  <a:rPr lang="en-US" altLang="ja-JP" sz="1000" b="1" i="0" u="none" strike="noStrike" baseline="0">
                    <a:effectLst/>
                  </a:rPr>
                  <a:t>μ values[cm-1</a:t>
                </a:r>
                <a:endParaRPr lang="ja-JP" altLang="en-US"/>
              </a:p>
            </c:rich>
          </c:tx>
          <c:overlay val="0"/>
          <c:spPr>
            <a:noFill/>
            <a:ln w="25400">
              <a:noFill/>
            </a:ln>
          </c:spPr>
        </c:title>
        <c:numFmt formatCode="0.00_ " sourceLinked="1"/>
        <c:majorTickMark val="out"/>
        <c:minorTickMark val="none"/>
        <c:tickLblPos val="nextTo"/>
        <c:crossAx val="2136741744"/>
        <c:crosses val="autoZero"/>
        <c:crossBetween val="midCat"/>
      </c:valAx>
    </c:plotArea>
    <c:legend>
      <c:legendPos val="r"/>
      <c:layout>
        <c:manualLayout>
          <c:xMode val="edge"/>
          <c:yMode val="edge"/>
          <c:x val="0.54314800751429004"/>
          <c:y val="0.45955882352941202"/>
          <c:w val="0.444162969476531"/>
          <c:h val="0.308823529411765"/>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87404620088601"/>
          <c:y val="4.3956201194057597E-2"/>
          <c:w val="0.658732711482792"/>
          <c:h val="0.71428826940343604"/>
        </c:manualLayout>
      </c:layout>
      <c:scatterChart>
        <c:scatterStyle val="smoothMarker"/>
        <c:varyColors val="0"/>
        <c:ser>
          <c:idx val="0"/>
          <c:order val="0"/>
          <c:tx>
            <c:strRef>
              <c:f>'４　脳、体幹部、肺(使用例、手順)'!$Y$3</c:f>
              <c:strCache>
                <c:ptCount val="1"/>
                <c:pt idx="0">
                  <c:v>80kV</c:v>
                </c:pt>
              </c:strCache>
            </c:strRef>
          </c:tx>
          <c:xVal>
            <c:numRef>
              <c:f>'４　脳、体幹部、肺(使用例、手順)'!$Z$3:$AE$3</c:f>
              <c:numCache>
                <c:formatCode>General</c:formatCode>
                <c:ptCount val="6"/>
                <c:pt idx="0">
                  <c:v>20</c:v>
                </c:pt>
                <c:pt idx="1">
                  <c:v>30</c:v>
                </c:pt>
                <c:pt idx="2">
                  <c:v>40</c:v>
                </c:pt>
                <c:pt idx="3">
                  <c:v>50</c:v>
                </c:pt>
                <c:pt idx="4">
                  <c:v>100</c:v>
                </c:pt>
                <c:pt idx="5">
                  <c:v>200</c:v>
                </c:pt>
              </c:numCache>
            </c:numRef>
          </c:xVal>
          <c:yVal>
            <c:numRef>
              <c:f>'４　脳、体幹部、肺(使用例、手順)'!$Z$6:$AE$6</c:f>
              <c:numCache>
                <c:formatCode>General</c:formatCode>
                <c:ptCount val="6"/>
                <c:pt idx="0">
                  <c:v>0.15999999999999998</c:v>
                </c:pt>
                <c:pt idx="1">
                  <c:v>0.15999999999999998</c:v>
                </c:pt>
                <c:pt idx="2">
                  <c:v>0.15999999999999998</c:v>
                </c:pt>
                <c:pt idx="3">
                  <c:v>0.15999999999999998</c:v>
                </c:pt>
                <c:pt idx="4">
                  <c:v>0.15999999999999998</c:v>
                </c:pt>
                <c:pt idx="5">
                  <c:v>0.15999999999999998</c:v>
                </c:pt>
              </c:numCache>
            </c:numRef>
          </c:yVal>
          <c:smooth val="1"/>
          <c:extLst>
            <c:ext xmlns:c16="http://schemas.microsoft.com/office/drawing/2014/chart" uri="{C3380CC4-5D6E-409C-BE32-E72D297353CC}">
              <c16:uniqueId val="{00000000-2466-4CD0-A63F-E7D6268A80D9}"/>
            </c:ext>
          </c:extLst>
        </c:ser>
        <c:ser>
          <c:idx val="1"/>
          <c:order val="1"/>
          <c:tx>
            <c:strRef>
              <c:f>'４　脳、体幹部、肺(使用例、手順)'!$Y$7</c:f>
              <c:strCache>
                <c:ptCount val="1"/>
                <c:pt idx="0">
                  <c:v>110kV</c:v>
                </c:pt>
              </c:strCache>
            </c:strRef>
          </c:tx>
          <c:xVal>
            <c:numRef>
              <c:f>'４　脳、体幹部、肺(使用例、手順)'!$Z$7:$AE$7</c:f>
              <c:numCache>
                <c:formatCode>General</c:formatCode>
                <c:ptCount val="6"/>
                <c:pt idx="0">
                  <c:v>20</c:v>
                </c:pt>
                <c:pt idx="1">
                  <c:v>30</c:v>
                </c:pt>
                <c:pt idx="2">
                  <c:v>40</c:v>
                </c:pt>
                <c:pt idx="3">
                  <c:v>50</c:v>
                </c:pt>
                <c:pt idx="4">
                  <c:v>100</c:v>
                </c:pt>
                <c:pt idx="5">
                  <c:v>200</c:v>
                </c:pt>
              </c:numCache>
            </c:numRef>
          </c:xVal>
          <c:yVal>
            <c:numRef>
              <c:f>'４　脳、体幹部、肺(使用例、手順)'!$Z$10:$AE$10</c:f>
              <c:numCache>
                <c:formatCode>General</c:formatCode>
                <c:ptCount val="6"/>
                <c:pt idx="0">
                  <c:v>0.15999999999999998</c:v>
                </c:pt>
                <c:pt idx="1">
                  <c:v>0.15999999999999998</c:v>
                </c:pt>
                <c:pt idx="2">
                  <c:v>0.15999999999999998</c:v>
                </c:pt>
                <c:pt idx="3">
                  <c:v>0.15999999999999998</c:v>
                </c:pt>
                <c:pt idx="4">
                  <c:v>0.15999999999999998</c:v>
                </c:pt>
                <c:pt idx="5">
                  <c:v>0.15999999999999998</c:v>
                </c:pt>
              </c:numCache>
            </c:numRef>
          </c:yVal>
          <c:smooth val="1"/>
          <c:extLst>
            <c:ext xmlns:c16="http://schemas.microsoft.com/office/drawing/2014/chart" uri="{C3380CC4-5D6E-409C-BE32-E72D297353CC}">
              <c16:uniqueId val="{00000001-2466-4CD0-A63F-E7D6268A80D9}"/>
            </c:ext>
          </c:extLst>
        </c:ser>
        <c:ser>
          <c:idx val="2"/>
          <c:order val="2"/>
          <c:tx>
            <c:strRef>
              <c:f>'４　脳、体幹部、肺(使用例、手順)'!$Y$11</c:f>
              <c:strCache>
                <c:ptCount val="1"/>
                <c:pt idx="0">
                  <c:v>130kV</c:v>
                </c:pt>
              </c:strCache>
            </c:strRef>
          </c:tx>
          <c:xVal>
            <c:numRef>
              <c:f>'４　脳、体幹部、肺(使用例、手順)'!$Z$11:$AE$11</c:f>
              <c:numCache>
                <c:formatCode>General</c:formatCode>
                <c:ptCount val="6"/>
                <c:pt idx="0">
                  <c:v>20</c:v>
                </c:pt>
                <c:pt idx="1">
                  <c:v>30</c:v>
                </c:pt>
                <c:pt idx="2">
                  <c:v>40</c:v>
                </c:pt>
                <c:pt idx="3">
                  <c:v>50</c:v>
                </c:pt>
                <c:pt idx="4">
                  <c:v>100</c:v>
                </c:pt>
                <c:pt idx="5">
                  <c:v>200</c:v>
                </c:pt>
              </c:numCache>
            </c:numRef>
          </c:xVal>
          <c:yVal>
            <c:numRef>
              <c:f>'４　脳、体幹部、肺(使用例、手順)'!$Z$14:$AE$14</c:f>
              <c:numCache>
                <c:formatCode>General</c:formatCode>
                <c:ptCount val="6"/>
                <c:pt idx="0">
                  <c:v>0.15999999999999998</c:v>
                </c:pt>
                <c:pt idx="1">
                  <c:v>0.15999999999999998</c:v>
                </c:pt>
                <c:pt idx="2">
                  <c:v>0.15999999999999998</c:v>
                </c:pt>
                <c:pt idx="3">
                  <c:v>0.15999999999999998</c:v>
                </c:pt>
                <c:pt idx="4">
                  <c:v>0.15999999999999998</c:v>
                </c:pt>
                <c:pt idx="5">
                  <c:v>0.15999999999999998</c:v>
                </c:pt>
              </c:numCache>
            </c:numRef>
          </c:yVal>
          <c:smooth val="1"/>
          <c:extLst>
            <c:ext xmlns:c16="http://schemas.microsoft.com/office/drawing/2014/chart" uri="{C3380CC4-5D6E-409C-BE32-E72D297353CC}">
              <c16:uniqueId val="{00000002-2466-4CD0-A63F-E7D6268A80D9}"/>
            </c:ext>
          </c:extLst>
        </c:ser>
        <c:dLbls>
          <c:showLegendKey val="0"/>
          <c:showVal val="0"/>
          <c:showCatName val="0"/>
          <c:showSerName val="0"/>
          <c:showPercent val="0"/>
          <c:showBubbleSize val="0"/>
        </c:dLbls>
        <c:axId val="-2041404288"/>
        <c:axId val="-2142157488"/>
      </c:scatterChart>
      <c:valAx>
        <c:axId val="-2041404288"/>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968462275548901"/>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2157488"/>
        <c:crosses val="autoZero"/>
        <c:crossBetween val="midCat"/>
      </c:valAx>
      <c:valAx>
        <c:axId val="-2142157488"/>
        <c:scaling>
          <c:orientation val="minMax"/>
          <c:max val="0.2"/>
        </c:scaling>
        <c:delete val="0"/>
        <c:axPos val="l"/>
        <c:title>
          <c:tx>
            <c:rich>
              <a:bodyPr rot="-5400000" vert="horz"/>
              <a:lstStyle/>
              <a:p>
                <a:pPr>
                  <a:defRPr/>
                </a:pPr>
                <a:r>
                  <a:rPr lang="en-US" altLang="ja-JP"/>
                  <a:t>μ values[cm-1]</a:t>
                </a:r>
                <a:endParaRPr lang="ja-JP" altLang="en-US"/>
              </a:p>
            </c:rich>
          </c:tx>
          <c:layout/>
          <c:overlay val="0"/>
          <c:spPr>
            <a:noFill/>
            <a:ln w="25400">
              <a:noFill/>
            </a:ln>
          </c:spPr>
        </c:title>
        <c:numFmt formatCode="General" sourceLinked="1"/>
        <c:majorTickMark val="out"/>
        <c:minorTickMark val="none"/>
        <c:tickLblPos val="nextTo"/>
        <c:crossAx val="-2041404288"/>
        <c:crosses val="autoZero"/>
        <c:crossBetween val="midCat"/>
      </c:valAx>
    </c:plotArea>
    <c:legend>
      <c:legendPos val="r"/>
      <c:layout>
        <c:manualLayout>
          <c:xMode val="edge"/>
          <c:yMode val="edge"/>
          <c:x val="0.56349414656501295"/>
          <c:y val="0.28205243575322297"/>
          <c:w val="0.39285880931550199"/>
          <c:h val="0.2783894320902189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3750750832201"/>
          <c:y val="5.1470588235294101E-2"/>
          <c:w val="0.66666925017535605"/>
          <c:h val="0.77205882352941202"/>
        </c:manualLayout>
      </c:layout>
      <c:scatterChart>
        <c:scatterStyle val="smoothMarker"/>
        <c:varyColors val="0"/>
        <c:ser>
          <c:idx val="0"/>
          <c:order val="0"/>
          <c:tx>
            <c:strRef>
              <c:f>'５　脳プールファントム(脳) '!$Y$3</c:f>
              <c:strCache>
                <c:ptCount val="1"/>
                <c:pt idx="0">
                  <c:v>80kV</c:v>
                </c:pt>
              </c:strCache>
            </c:strRef>
          </c:tx>
          <c:xVal>
            <c:numRef>
              <c:f>'５　脳プールファントム(脳) '!$Z$3:$AE$3</c:f>
              <c:numCache>
                <c:formatCode>General</c:formatCode>
                <c:ptCount val="6"/>
              </c:numCache>
            </c:numRef>
          </c:xVal>
          <c:yVal>
            <c:numRef>
              <c:f>'５　脳プールファントム(脳) '!$Z$4:$AE$4</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0-6A7B-41AB-832F-C4C34DABD13D}"/>
            </c:ext>
          </c:extLst>
        </c:ser>
        <c:ser>
          <c:idx val="1"/>
          <c:order val="1"/>
          <c:tx>
            <c:strRef>
              <c:f>'５　脳プールファントム(脳) '!$Y$7</c:f>
              <c:strCache>
                <c:ptCount val="1"/>
                <c:pt idx="0">
                  <c:v>110kV</c:v>
                </c:pt>
              </c:strCache>
            </c:strRef>
          </c:tx>
          <c:xVal>
            <c:numRef>
              <c:f>'５　脳プールファントム(脳) '!$Z$7:$AE$7</c:f>
              <c:numCache>
                <c:formatCode>General</c:formatCode>
                <c:ptCount val="6"/>
              </c:numCache>
            </c:numRef>
          </c:xVal>
          <c:yVal>
            <c:numRef>
              <c:f>'５　脳プールファントム(脳) '!$Z$8:$AE$8</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1-6A7B-41AB-832F-C4C34DABD13D}"/>
            </c:ext>
          </c:extLst>
        </c:ser>
        <c:ser>
          <c:idx val="2"/>
          <c:order val="2"/>
          <c:tx>
            <c:strRef>
              <c:f>'５　脳プールファントム(脳) '!$Y$11</c:f>
              <c:strCache>
                <c:ptCount val="1"/>
                <c:pt idx="0">
                  <c:v>130kV</c:v>
                </c:pt>
              </c:strCache>
            </c:strRef>
          </c:tx>
          <c:xVal>
            <c:numRef>
              <c:f>'５　脳プールファントム(脳) '!$Z$11:$AE$11</c:f>
              <c:numCache>
                <c:formatCode>General</c:formatCode>
                <c:ptCount val="6"/>
              </c:numCache>
            </c:numRef>
          </c:xVal>
          <c:yVal>
            <c:numRef>
              <c:f>'５　脳プールファントム(脳) '!$Z$12:$AE$12</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2-6A7B-41AB-832F-C4C34DABD13D}"/>
            </c:ext>
          </c:extLst>
        </c:ser>
        <c:dLbls>
          <c:showLegendKey val="0"/>
          <c:showVal val="0"/>
          <c:showCatName val="0"/>
          <c:showSerName val="0"/>
          <c:showPercent val="0"/>
          <c:showBubbleSize val="0"/>
        </c:dLbls>
        <c:axId val="-2107170624"/>
        <c:axId val="2134304736"/>
      </c:scatterChart>
      <c:valAx>
        <c:axId val="-210717062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571636878723405"/>
              <c:y val="0.86029411764705899"/>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4304736"/>
        <c:crosses val="autoZero"/>
        <c:crossBetween val="midCat"/>
      </c:valAx>
      <c:valAx>
        <c:axId val="2134304736"/>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General" sourceLinked="1"/>
        <c:majorTickMark val="out"/>
        <c:minorTickMark val="none"/>
        <c:tickLblPos val="nextTo"/>
        <c:crossAx val="-2107170624"/>
        <c:crosses val="autoZero"/>
        <c:crossBetween val="midCat"/>
      </c:valAx>
    </c:plotArea>
    <c:legend>
      <c:legendPos val="r"/>
      <c:layout>
        <c:manualLayout>
          <c:xMode val="edge"/>
          <c:yMode val="edge"/>
          <c:x val="0.50397033704120298"/>
          <c:y val="5.5147058823529403E-2"/>
          <c:w val="0.444446110902804"/>
          <c:h val="0.308823529411765"/>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58167330677"/>
          <c:y val="5.1282234726400602E-2"/>
          <c:w val="0.78884462151394397"/>
          <c:h val="0.70696223587109297"/>
        </c:manualLayout>
      </c:layout>
      <c:scatterChart>
        <c:scatterStyle val="smoothMarker"/>
        <c:varyColors val="0"/>
        <c:ser>
          <c:idx val="0"/>
          <c:order val="0"/>
          <c:tx>
            <c:strRef>
              <c:f>'５　脳プールファントム(脳) '!$Y$3</c:f>
              <c:strCache>
                <c:ptCount val="1"/>
                <c:pt idx="0">
                  <c:v>80kV</c:v>
                </c:pt>
              </c:strCache>
            </c:strRef>
          </c:tx>
          <c:xVal>
            <c:numRef>
              <c:f>'５　脳プールファントム(脳) '!$Z$3:$AE$3</c:f>
              <c:numCache>
                <c:formatCode>General</c:formatCode>
                <c:ptCount val="6"/>
              </c:numCache>
            </c:numRef>
          </c:xVal>
          <c:yVal>
            <c:numRef>
              <c:f>'５　脳プールファントム(脳) '!$Z$5:$AE$5</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5E2D-4EB1-9B61-AE672F0B188A}"/>
            </c:ext>
          </c:extLst>
        </c:ser>
        <c:ser>
          <c:idx val="1"/>
          <c:order val="1"/>
          <c:tx>
            <c:strRef>
              <c:f>'５　脳プールファントム(脳) '!$Y$7</c:f>
              <c:strCache>
                <c:ptCount val="1"/>
                <c:pt idx="0">
                  <c:v>110kV</c:v>
                </c:pt>
              </c:strCache>
            </c:strRef>
          </c:tx>
          <c:xVal>
            <c:numRef>
              <c:f>'５　脳プールファントム(脳) '!$Z$7:$AE$7</c:f>
              <c:numCache>
                <c:formatCode>General</c:formatCode>
                <c:ptCount val="6"/>
              </c:numCache>
            </c:numRef>
          </c:xVal>
          <c:yVal>
            <c:numRef>
              <c:f>'５　脳プールファントム(脳) '!$Z$9:$AE$9</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5E2D-4EB1-9B61-AE672F0B188A}"/>
            </c:ext>
          </c:extLst>
        </c:ser>
        <c:ser>
          <c:idx val="2"/>
          <c:order val="2"/>
          <c:tx>
            <c:strRef>
              <c:f>'５　脳プールファントム(脳) '!$Y$11</c:f>
              <c:strCache>
                <c:ptCount val="1"/>
                <c:pt idx="0">
                  <c:v>130kV</c:v>
                </c:pt>
              </c:strCache>
            </c:strRef>
          </c:tx>
          <c:xVal>
            <c:numRef>
              <c:f>'５　脳プールファントム(脳) '!$Z$11:$AE$11</c:f>
              <c:numCache>
                <c:formatCode>General</c:formatCode>
                <c:ptCount val="6"/>
              </c:numCache>
            </c:numRef>
          </c:xVal>
          <c:yVal>
            <c:numRef>
              <c:f>'５　脳プールファントム(脳) '!$Z$13:$AE$13</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5E2D-4EB1-9B61-AE672F0B188A}"/>
            </c:ext>
          </c:extLst>
        </c:ser>
        <c:dLbls>
          <c:showLegendKey val="0"/>
          <c:showVal val="0"/>
          <c:showCatName val="0"/>
          <c:showSerName val="0"/>
          <c:showPercent val="0"/>
          <c:showBubbleSize val="0"/>
        </c:dLbls>
        <c:axId val="-2141564944"/>
        <c:axId val="-2074110352"/>
      </c:scatterChart>
      <c:valAx>
        <c:axId val="-21415649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47410358565737099"/>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74110352"/>
        <c:crosses val="autoZero"/>
        <c:crossBetween val="midCat"/>
      </c:valAx>
      <c:valAx>
        <c:axId val="-2074110352"/>
        <c:scaling>
          <c:orientation val="minMax"/>
          <c:max val="6"/>
        </c:scaling>
        <c:delete val="0"/>
        <c:axPos val="l"/>
        <c:title>
          <c:tx>
            <c:rich>
              <a:bodyPr rot="-5400000" vert="horz"/>
              <a:lstStyle/>
              <a:p>
                <a:pPr>
                  <a:defRPr/>
                </a:pPr>
                <a:r>
                  <a:rPr lang="en-US" altLang="ja-JP"/>
                  <a:t>SD of CT number</a:t>
                </a:r>
                <a:endParaRPr lang="ja-JP" altLang="en-US"/>
              </a:p>
            </c:rich>
          </c:tx>
          <c:overlay val="0"/>
          <c:spPr>
            <a:noFill/>
            <a:ln w="25400">
              <a:noFill/>
            </a:ln>
          </c:spPr>
        </c:title>
        <c:numFmt formatCode="General" sourceLinked="1"/>
        <c:majorTickMark val="out"/>
        <c:minorTickMark val="none"/>
        <c:tickLblPos val="nextTo"/>
        <c:crossAx val="-2141564944"/>
        <c:crosses val="autoZero"/>
        <c:crossBetween val="midCat"/>
      </c:valAx>
    </c:plotArea>
    <c:legend>
      <c:legendPos val="r"/>
      <c:layout>
        <c:manualLayout>
          <c:xMode val="edge"/>
          <c:yMode val="edge"/>
          <c:x val="0.53386454183266896"/>
          <c:y val="5.8608443175372303E-2"/>
          <c:w val="0.39442231075697298"/>
          <c:h val="0.2783894320902199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87404620088601"/>
          <c:y val="4.3956201194057597E-2"/>
          <c:w val="0.658732711482792"/>
          <c:h val="0.71428826940343604"/>
        </c:manualLayout>
      </c:layout>
      <c:scatterChart>
        <c:scatterStyle val="smoothMarker"/>
        <c:varyColors val="0"/>
        <c:ser>
          <c:idx val="0"/>
          <c:order val="0"/>
          <c:tx>
            <c:strRef>
              <c:f>'５　脳プールファントム(脳) '!$Y$3</c:f>
              <c:strCache>
                <c:ptCount val="1"/>
                <c:pt idx="0">
                  <c:v>80kV</c:v>
                </c:pt>
              </c:strCache>
            </c:strRef>
          </c:tx>
          <c:xVal>
            <c:numRef>
              <c:f>'５　脳プールファントム(脳) '!$Z$3:$AE$3</c:f>
              <c:numCache>
                <c:formatCode>General</c:formatCode>
                <c:ptCount val="6"/>
              </c:numCache>
            </c:numRef>
          </c:xVal>
          <c:yVal>
            <c:numRef>
              <c:f>'５　脳プールファントム(脳) '!$Z$6:$AE$6</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9672-42E1-B877-0DCBC760795C}"/>
            </c:ext>
          </c:extLst>
        </c:ser>
        <c:ser>
          <c:idx val="1"/>
          <c:order val="1"/>
          <c:tx>
            <c:strRef>
              <c:f>'５　脳プールファントム(脳) '!$Y$7</c:f>
              <c:strCache>
                <c:ptCount val="1"/>
                <c:pt idx="0">
                  <c:v>110kV</c:v>
                </c:pt>
              </c:strCache>
            </c:strRef>
          </c:tx>
          <c:xVal>
            <c:numRef>
              <c:f>'５　脳プールファントム(脳) '!$Z$7:$AE$7</c:f>
              <c:numCache>
                <c:formatCode>General</c:formatCode>
                <c:ptCount val="6"/>
              </c:numCache>
            </c:numRef>
          </c:xVal>
          <c:yVal>
            <c:numRef>
              <c:f>'５　脳プールファントム(脳) '!$Z$10:$AE$10</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9672-42E1-B877-0DCBC760795C}"/>
            </c:ext>
          </c:extLst>
        </c:ser>
        <c:ser>
          <c:idx val="2"/>
          <c:order val="2"/>
          <c:tx>
            <c:strRef>
              <c:f>'５　脳プールファントム(脳) '!$Y$11</c:f>
              <c:strCache>
                <c:ptCount val="1"/>
                <c:pt idx="0">
                  <c:v>130kV</c:v>
                </c:pt>
              </c:strCache>
            </c:strRef>
          </c:tx>
          <c:xVal>
            <c:numRef>
              <c:f>'５　脳プールファントム(脳) '!$Z$11:$AE$11</c:f>
              <c:numCache>
                <c:formatCode>General</c:formatCode>
                <c:ptCount val="6"/>
              </c:numCache>
            </c:numRef>
          </c:xVal>
          <c:yVal>
            <c:numRef>
              <c:f>'５　脳プールファントム(脳) '!$Z$14:$AE$14</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9672-42E1-B877-0DCBC760795C}"/>
            </c:ext>
          </c:extLst>
        </c:ser>
        <c:dLbls>
          <c:showLegendKey val="0"/>
          <c:showVal val="0"/>
          <c:showCatName val="0"/>
          <c:showSerName val="0"/>
          <c:showPercent val="0"/>
          <c:showBubbleSize val="0"/>
        </c:dLbls>
        <c:axId val="2137728544"/>
        <c:axId val="-2141030832"/>
      </c:scatterChart>
      <c:valAx>
        <c:axId val="21377285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968462275548901"/>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41030832"/>
        <c:crosses val="autoZero"/>
        <c:crossBetween val="midCat"/>
      </c:valAx>
      <c:valAx>
        <c:axId val="-2141030832"/>
        <c:scaling>
          <c:orientation val="minMax"/>
          <c:max val="0.2"/>
        </c:scaling>
        <c:delete val="0"/>
        <c:axPos val="l"/>
        <c:title>
          <c:tx>
            <c:rich>
              <a:bodyPr rot="-5400000" vert="horz"/>
              <a:lstStyle/>
              <a:p>
                <a:pPr>
                  <a:defRPr/>
                </a:pPr>
                <a:r>
                  <a:rPr lang="en-US" altLang="ja-JP"/>
                  <a:t>μ values[cm-1]</a:t>
                </a:r>
                <a:endParaRPr lang="ja-JP" altLang="en-US"/>
              </a:p>
            </c:rich>
          </c:tx>
          <c:overlay val="0"/>
          <c:spPr>
            <a:noFill/>
            <a:ln w="25400">
              <a:noFill/>
            </a:ln>
          </c:spPr>
        </c:title>
        <c:numFmt formatCode="General" sourceLinked="1"/>
        <c:majorTickMark val="out"/>
        <c:minorTickMark val="none"/>
        <c:tickLblPos val="nextTo"/>
        <c:crossAx val="2137728544"/>
        <c:crosses val="autoZero"/>
        <c:crossBetween val="midCat"/>
      </c:valAx>
    </c:plotArea>
    <c:legend>
      <c:legendPos val="r"/>
      <c:layout>
        <c:manualLayout>
          <c:xMode val="edge"/>
          <c:yMode val="edge"/>
          <c:x val="0.56349414656501295"/>
          <c:y val="0.28205243575322297"/>
          <c:w val="0.39285880931550199"/>
          <c:h val="0.27838943209021899"/>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793750750832201"/>
          <c:y val="5.1470588235294101E-2"/>
          <c:w val="0.66666925017535605"/>
          <c:h val="0.77205882352941202"/>
        </c:manualLayout>
      </c:layout>
      <c:scatterChart>
        <c:scatterStyle val="smoothMarker"/>
        <c:varyColors val="0"/>
        <c:ser>
          <c:idx val="0"/>
          <c:order val="0"/>
          <c:tx>
            <c:strRef>
              <c:f>'６　NEMA Bodyファントム(体幹部)'!$Y$3</c:f>
              <c:strCache>
                <c:ptCount val="1"/>
                <c:pt idx="0">
                  <c:v>80kV</c:v>
                </c:pt>
              </c:strCache>
            </c:strRef>
          </c:tx>
          <c:xVal>
            <c:numRef>
              <c:f>'６　NEMA Bodyファントム(体幹部)'!$Z$3:$AE$3</c:f>
              <c:numCache>
                <c:formatCode>General</c:formatCode>
                <c:ptCount val="6"/>
              </c:numCache>
            </c:numRef>
          </c:xVal>
          <c:yVal>
            <c:numRef>
              <c:f>'６　NEMA Bodyファントム(体幹部)'!$Z$4:$AE$4</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0-B524-4755-8168-A29819CD7D6E}"/>
            </c:ext>
          </c:extLst>
        </c:ser>
        <c:ser>
          <c:idx val="1"/>
          <c:order val="1"/>
          <c:tx>
            <c:strRef>
              <c:f>'６　NEMA Bodyファントム(体幹部)'!$Y$7</c:f>
              <c:strCache>
                <c:ptCount val="1"/>
                <c:pt idx="0">
                  <c:v>110kV</c:v>
                </c:pt>
              </c:strCache>
            </c:strRef>
          </c:tx>
          <c:xVal>
            <c:numRef>
              <c:f>'６　NEMA Bodyファントム(体幹部)'!$Z$7:$AE$7</c:f>
              <c:numCache>
                <c:formatCode>General</c:formatCode>
                <c:ptCount val="6"/>
              </c:numCache>
            </c:numRef>
          </c:xVal>
          <c:yVal>
            <c:numRef>
              <c:f>'６　NEMA Bodyファントム(体幹部)'!$Z$8:$AE$8</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1-B524-4755-8168-A29819CD7D6E}"/>
            </c:ext>
          </c:extLst>
        </c:ser>
        <c:ser>
          <c:idx val="2"/>
          <c:order val="2"/>
          <c:tx>
            <c:strRef>
              <c:f>'６　NEMA Bodyファントム(体幹部)'!$Y$11</c:f>
              <c:strCache>
                <c:ptCount val="1"/>
                <c:pt idx="0">
                  <c:v>130kV</c:v>
                </c:pt>
              </c:strCache>
            </c:strRef>
          </c:tx>
          <c:xVal>
            <c:numRef>
              <c:f>'６　NEMA Bodyファントム(体幹部)'!$Z$11:$AE$11</c:f>
              <c:numCache>
                <c:formatCode>General</c:formatCode>
                <c:ptCount val="6"/>
              </c:numCache>
            </c:numRef>
          </c:xVal>
          <c:yVal>
            <c:numRef>
              <c:f>'６　NEMA Bodyファントム(体幹部)'!$Z$12:$AE$12</c:f>
              <c:numCache>
                <c:formatCode>General</c:formatCode>
                <c:ptCount val="6"/>
                <c:pt idx="0">
                  <c:v>100</c:v>
                </c:pt>
                <c:pt idx="1">
                  <c:v>0</c:v>
                </c:pt>
                <c:pt idx="2">
                  <c:v>0</c:v>
                </c:pt>
                <c:pt idx="3">
                  <c:v>0</c:v>
                </c:pt>
                <c:pt idx="4">
                  <c:v>0</c:v>
                </c:pt>
                <c:pt idx="5">
                  <c:v>0</c:v>
                </c:pt>
              </c:numCache>
            </c:numRef>
          </c:yVal>
          <c:smooth val="1"/>
          <c:extLst>
            <c:ext xmlns:c16="http://schemas.microsoft.com/office/drawing/2014/chart" uri="{C3380CC4-5D6E-409C-BE32-E72D297353CC}">
              <c16:uniqueId val="{00000002-B524-4755-8168-A29819CD7D6E}"/>
            </c:ext>
          </c:extLst>
        </c:ser>
        <c:dLbls>
          <c:showLegendKey val="0"/>
          <c:showVal val="0"/>
          <c:showCatName val="0"/>
          <c:showSerName val="0"/>
          <c:showPercent val="0"/>
          <c:showBubbleSize val="0"/>
        </c:dLbls>
        <c:axId val="2135814240"/>
        <c:axId val="-2108014432"/>
      </c:scatterChart>
      <c:valAx>
        <c:axId val="213581424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571636878723405"/>
              <c:y val="0.86029411764705899"/>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8014432"/>
        <c:crosses val="autoZero"/>
        <c:crossBetween val="midCat"/>
      </c:valAx>
      <c:valAx>
        <c:axId val="-2108014432"/>
        <c:scaling>
          <c:orientation val="minMax"/>
          <c:max val="1000"/>
          <c:min val="-1000"/>
        </c:scaling>
        <c:delete val="0"/>
        <c:axPos val="l"/>
        <c:title>
          <c:tx>
            <c:rich>
              <a:bodyPr rot="-5400000" vert="horz"/>
              <a:lstStyle/>
              <a:p>
                <a:pPr>
                  <a:defRPr/>
                </a:pPr>
                <a:r>
                  <a:rPr lang="en-US" altLang="ja-JP"/>
                  <a:t>CT number</a:t>
                </a:r>
                <a:endParaRPr lang="ja-JP" altLang="en-US"/>
              </a:p>
            </c:rich>
          </c:tx>
          <c:overlay val="0"/>
          <c:spPr>
            <a:noFill/>
            <a:ln w="25400">
              <a:noFill/>
            </a:ln>
          </c:spPr>
        </c:title>
        <c:numFmt formatCode="General" sourceLinked="1"/>
        <c:majorTickMark val="out"/>
        <c:minorTickMark val="none"/>
        <c:tickLblPos val="nextTo"/>
        <c:crossAx val="2135814240"/>
        <c:crosses val="autoZero"/>
        <c:crossBetween val="midCat"/>
      </c:valAx>
    </c:plotArea>
    <c:legend>
      <c:legendPos val="r"/>
      <c:layout>
        <c:manualLayout>
          <c:xMode val="edge"/>
          <c:yMode val="edge"/>
          <c:x val="0.50397033704120298"/>
          <c:y val="5.5147058823529403E-2"/>
          <c:w val="0.444446110902804"/>
          <c:h val="0.308823529411765"/>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5458167330677"/>
          <c:y val="5.1282234726400602E-2"/>
          <c:w val="0.78884462151394397"/>
          <c:h val="0.70696223587109297"/>
        </c:manualLayout>
      </c:layout>
      <c:scatterChart>
        <c:scatterStyle val="smoothMarker"/>
        <c:varyColors val="0"/>
        <c:ser>
          <c:idx val="0"/>
          <c:order val="0"/>
          <c:tx>
            <c:strRef>
              <c:f>'６　NEMA Bodyファントム(体幹部)'!$Y$3</c:f>
              <c:strCache>
                <c:ptCount val="1"/>
                <c:pt idx="0">
                  <c:v>80kV</c:v>
                </c:pt>
              </c:strCache>
            </c:strRef>
          </c:tx>
          <c:xVal>
            <c:numRef>
              <c:f>'６　NEMA Bodyファントム(体幹部)'!$Z$3:$AE$3</c:f>
              <c:numCache>
                <c:formatCode>General</c:formatCode>
                <c:ptCount val="6"/>
              </c:numCache>
            </c:numRef>
          </c:xVal>
          <c:yVal>
            <c:numRef>
              <c:f>'６　NEMA Bodyファントム(体幹部)'!$Z$5:$AE$5</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56DE-4F49-BDFA-0498A6F20741}"/>
            </c:ext>
          </c:extLst>
        </c:ser>
        <c:ser>
          <c:idx val="1"/>
          <c:order val="1"/>
          <c:tx>
            <c:strRef>
              <c:f>'６　NEMA Bodyファントム(体幹部)'!$Y$7</c:f>
              <c:strCache>
                <c:ptCount val="1"/>
                <c:pt idx="0">
                  <c:v>110kV</c:v>
                </c:pt>
              </c:strCache>
            </c:strRef>
          </c:tx>
          <c:xVal>
            <c:numRef>
              <c:f>'６　NEMA Bodyファントム(体幹部)'!$Z$7:$AE$7</c:f>
              <c:numCache>
                <c:formatCode>General</c:formatCode>
                <c:ptCount val="6"/>
              </c:numCache>
            </c:numRef>
          </c:xVal>
          <c:yVal>
            <c:numRef>
              <c:f>'６　NEMA Bodyファントム(体幹部)'!$Z$9:$AE$9</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56DE-4F49-BDFA-0498A6F20741}"/>
            </c:ext>
          </c:extLst>
        </c:ser>
        <c:ser>
          <c:idx val="2"/>
          <c:order val="2"/>
          <c:tx>
            <c:strRef>
              <c:f>'６　NEMA Bodyファントム(体幹部)'!$Y$11</c:f>
              <c:strCache>
                <c:ptCount val="1"/>
                <c:pt idx="0">
                  <c:v>130kV</c:v>
                </c:pt>
              </c:strCache>
            </c:strRef>
          </c:tx>
          <c:xVal>
            <c:numRef>
              <c:f>'６　NEMA Bodyファントム(体幹部)'!$Z$11:$AE$11</c:f>
              <c:numCache>
                <c:formatCode>General</c:formatCode>
                <c:ptCount val="6"/>
              </c:numCache>
            </c:numRef>
          </c:xVal>
          <c:yVal>
            <c:numRef>
              <c:f>'６　NEMA Bodyファントム(体幹部)'!$Z$13:$AE$13</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56DE-4F49-BDFA-0498A6F20741}"/>
            </c:ext>
          </c:extLst>
        </c:ser>
        <c:dLbls>
          <c:showLegendKey val="0"/>
          <c:showVal val="0"/>
          <c:showCatName val="0"/>
          <c:showSerName val="0"/>
          <c:showPercent val="0"/>
          <c:showBubbleSize val="0"/>
        </c:dLbls>
        <c:axId val="-2107921312"/>
        <c:axId val="-2107904640"/>
      </c:scatterChart>
      <c:valAx>
        <c:axId val="-2107921312"/>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47410358565737099"/>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07904640"/>
        <c:crosses val="autoZero"/>
        <c:crossBetween val="midCat"/>
      </c:valAx>
      <c:valAx>
        <c:axId val="-2107904640"/>
        <c:scaling>
          <c:orientation val="minMax"/>
          <c:max val="6"/>
        </c:scaling>
        <c:delete val="0"/>
        <c:axPos val="l"/>
        <c:title>
          <c:tx>
            <c:rich>
              <a:bodyPr rot="-5400000" vert="horz"/>
              <a:lstStyle/>
              <a:p>
                <a:pPr>
                  <a:defRPr/>
                </a:pPr>
                <a:r>
                  <a:rPr lang="en-US" altLang="ja-JP"/>
                  <a:t>SD of CT number</a:t>
                </a:r>
                <a:endParaRPr lang="ja-JP" altLang="en-US"/>
              </a:p>
            </c:rich>
          </c:tx>
          <c:overlay val="0"/>
          <c:spPr>
            <a:noFill/>
            <a:ln w="25400">
              <a:noFill/>
            </a:ln>
          </c:spPr>
        </c:title>
        <c:numFmt formatCode="General" sourceLinked="1"/>
        <c:majorTickMark val="out"/>
        <c:minorTickMark val="none"/>
        <c:tickLblPos val="nextTo"/>
        <c:crossAx val="-2107921312"/>
        <c:crosses val="autoZero"/>
        <c:crossBetween val="midCat"/>
      </c:valAx>
    </c:plotArea>
    <c:legend>
      <c:legendPos val="r"/>
      <c:layout>
        <c:manualLayout>
          <c:xMode val="edge"/>
          <c:yMode val="edge"/>
          <c:x val="0.53386454183266896"/>
          <c:y val="5.8608443175372303E-2"/>
          <c:w val="0.39442231075697298"/>
          <c:h val="0.27838943209021999"/>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87404620088601"/>
          <c:y val="4.3956201194057597E-2"/>
          <c:w val="0.658732711482792"/>
          <c:h val="0.71428826940343604"/>
        </c:manualLayout>
      </c:layout>
      <c:scatterChart>
        <c:scatterStyle val="smoothMarker"/>
        <c:varyColors val="0"/>
        <c:ser>
          <c:idx val="0"/>
          <c:order val="0"/>
          <c:tx>
            <c:strRef>
              <c:f>'６　NEMA Bodyファントム(体幹部)'!$Y$3</c:f>
              <c:strCache>
                <c:ptCount val="1"/>
                <c:pt idx="0">
                  <c:v>80kV</c:v>
                </c:pt>
              </c:strCache>
            </c:strRef>
          </c:tx>
          <c:xVal>
            <c:numRef>
              <c:f>'６　NEMA Bodyファントム(体幹部)'!$Z$3:$AE$3</c:f>
              <c:numCache>
                <c:formatCode>General</c:formatCode>
                <c:ptCount val="6"/>
              </c:numCache>
            </c:numRef>
          </c:xVal>
          <c:yVal>
            <c:numRef>
              <c:f>'６　NEMA Bodyファントム(体幹部)'!$Z$6:$AE$6</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0-C43F-4AC6-A988-EC4488F96804}"/>
            </c:ext>
          </c:extLst>
        </c:ser>
        <c:ser>
          <c:idx val="1"/>
          <c:order val="1"/>
          <c:tx>
            <c:strRef>
              <c:f>'６　NEMA Bodyファントム(体幹部)'!$Y$7</c:f>
              <c:strCache>
                <c:ptCount val="1"/>
                <c:pt idx="0">
                  <c:v>110kV</c:v>
                </c:pt>
              </c:strCache>
            </c:strRef>
          </c:tx>
          <c:xVal>
            <c:numRef>
              <c:f>'６　NEMA Bodyファントム(体幹部)'!$Z$7:$AE$7</c:f>
              <c:numCache>
                <c:formatCode>General</c:formatCode>
                <c:ptCount val="6"/>
              </c:numCache>
            </c:numRef>
          </c:xVal>
          <c:yVal>
            <c:numRef>
              <c:f>'６　NEMA Bodyファントム(体幹部)'!$Z$10:$AE$10</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1-C43F-4AC6-A988-EC4488F96804}"/>
            </c:ext>
          </c:extLst>
        </c:ser>
        <c:ser>
          <c:idx val="2"/>
          <c:order val="2"/>
          <c:tx>
            <c:strRef>
              <c:f>'６　NEMA Bodyファントム(体幹部)'!$Y$11</c:f>
              <c:strCache>
                <c:ptCount val="1"/>
                <c:pt idx="0">
                  <c:v>130kV</c:v>
                </c:pt>
              </c:strCache>
            </c:strRef>
          </c:tx>
          <c:xVal>
            <c:numRef>
              <c:f>'６　NEMA Bodyファントム(体幹部)'!$Z$11:$AE$11</c:f>
              <c:numCache>
                <c:formatCode>General</c:formatCode>
                <c:ptCount val="6"/>
              </c:numCache>
            </c:numRef>
          </c:xVal>
          <c:yVal>
            <c:numRef>
              <c:f>'６　NEMA Bodyファントム(体幹部)'!$Z$14:$AE$14</c:f>
              <c:numCache>
                <c:formatCode>General</c:formatCode>
                <c:ptCount val="6"/>
                <c:pt idx="0">
                  <c:v>0</c:v>
                </c:pt>
                <c:pt idx="1">
                  <c:v>0</c:v>
                </c:pt>
                <c:pt idx="2">
                  <c:v>0</c:v>
                </c:pt>
                <c:pt idx="3">
                  <c:v>0</c:v>
                </c:pt>
                <c:pt idx="4">
                  <c:v>0</c:v>
                </c:pt>
                <c:pt idx="5">
                  <c:v>0</c:v>
                </c:pt>
              </c:numCache>
            </c:numRef>
          </c:yVal>
          <c:smooth val="1"/>
          <c:extLst>
            <c:ext xmlns:c16="http://schemas.microsoft.com/office/drawing/2014/chart" uri="{C3380CC4-5D6E-409C-BE32-E72D297353CC}">
              <c16:uniqueId val="{00000002-C43F-4AC6-A988-EC4488F96804}"/>
            </c:ext>
          </c:extLst>
        </c:ser>
        <c:dLbls>
          <c:showLegendKey val="0"/>
          <c:showVal val="0"/>
          <c:showCatName val="0"/>
          <c:showSerName val="0"/>
          <c:showPercent val="0"/>
          <c:showBubbleSize val="0"/>
        </c:dLbls>
        <c:axId val="2132586544"/>
        <c:axId val="2131936416"/>
      </c:scatterChart>
      <c:valAx>
        <c:axId val="2132586544"/>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mAs</a:t>
                </a:r>
              </a:p>
            </c:rich>
          </c:tx>
          <c:layout>
            <c:manualLayout>
              <c:xMode val="edge"/>
              <c:yMode val="edge"/>
              <c:x val="0.53968462275548901"/>
              <c:y val="0.86080893734437103"/>
            </c:manualLayout>
          </c:layout>
          <c:overlay val="0"/>
          <c:spPr>
            <a:noFill/>
            <a:ln w="25400">
              <a:noFill/>
            </a:ln>
          </c:spPr>
        </c:title>
        <c:numFmt formatCode="General" sourceLinked="1"/>
        <c:majorTickMark val="out"/>
        <c:minorTickMark val="none"/>
        <c:tickLblPos val="nextTo"/>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131936416"/>
        <c:crosses val="autoZero"/>
        <c:crossBetween val="midCat"/>
      </c:valAx>
      <c:valAx>
        <c:axId val="2131936416"/>
        <c:scaling>
          <c:orientation val="minMax"/>
          <c:max val="0.2"/>
        </c:scaling>
        <c:delete val="0"/>
        <c:axPos val="l"/>
        <c:title>
          <c:tx>
            <c:rich>
              <a:bodyPr rot="-5400000" vert="horz"/>
              <a:lstStyle/>
              <a:p>
                <a:pPr>
                  <a:defRPr/>
                </a:pPr>
                <a:r>
                  <a:rPr lang="en-US" altLang="ja-JP"/>
                  <a:t>μ values[cm-1]</a:t>
                </a:r>
                <a:endParaRPr lang="ja-JP" altLang="en-US"/>
              </a:p>
            </c:rich>
          </c:tx>
          <c:overlay val="0"/>
          <c:spPr>
            <a:noFill/>
            <a:ln w="25400">
              <a:noFill/>
            </a:ln>
          </c:spPr>
        </c:title>
        <c:numFmt formatCode="General" sourceLinked="1"/>
        <c:majorTickMark val="out"/>
        <c:minorTickMark val="none"/>
        <c:tickLblPos val="nextTo"/>
        <c:crossAx val="2132586544"/>
        <c:crosses val="autoZero"/>
        <c:crossBetween val="midCat"/>
      </c:valAx>
    </c:plotArea>
    <c:legend>
      <c:legendPos val="r"/>
      <c:layout>
        <c:manualLayout>
          <c:xMode val="edge"/>
          <c:yMode val="edge"/>
          <c:x val="0.54365287672374296"/>
          <c:y val="0.30403045773124499"/>
          <c:w val="0.39285880931550199"/>
          <c:h val="0.27838943209021899"/>
        </c:manualLayout>
      </c:layout>
      <c:overlay val="0"/>
    </c:legend>
    <c:plotVisOnly val="1"/>
    <c:dispBlanksAs val="gap"/>
    <c:showDLblsOverMax val="0"/>
  </c:chart>
  <c:printSettings>
    <c:headerFooter/>
    <c:pageMargins b="0.75" l="0.7" r="0.7" t="0.75" header="0.3" footer="0.3"/>
    <c:pageSetup/>
  </c:printSettings>
</c:chartSpace>
</file>

<file path=xl/drawings/_rels/drawing10.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5</xdr:col>
      <xdr:colOff>825501</xdr:colOff>
      <xdr:row>5</xdr:row>
      <xdr:rowOff>111125</xdr:rowOff>
    </xdr:from>
    <xdr:to>
      <xdr:col>8</xdr:col>
      <xdr:colOff>809625</xdr:colOff>
      <xdr:row>12</xdr:row>
      <xdr:rowOff>79375</xdr:rowOff>
    </xdr:to>
    <xdr:sp macro="" textlink="">
      <xdr:nvSpPr>
        <xdr:cNvPr id="2" name="四角形吹き出し 1"/>
        <xdr:cNvSpPr/>
      </xdr:nvSpPr>
      <xdr:spPr>
        <a:xfrm>
          <a:off x="6254751" y="1254125"/>
          <a:ext cx="3555999" cy="1635125"/>
        </a:xfrm>
        <a:prstGeom prst="wedgeRectCallout">
          <a:avLst>
            <a:gd name="adj1" fmla="val -69123"/>
            <a:gd name="adj2" fmla="val -11689"/>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最初に</a:t>
          </a:r>
          <a:r>
            <a:rPr kumimoji="1" lang="en-US" altLang="ja-JP" sz="1400">
              <a:solidFill>
                <a:schemeClr val="tx1"/>
              </a:solidFill>
            </a:rPr>
            <a:t>SPECT/CT</a:t>
          </a:r>
          <a:r>
            <a:rPr kumimoji="1" lang="ja-JP" altLang="en-US" sz="1400">
              <a:solidFill>
                <a:schemeClr val="tx1"/>
              </a:solidFill>
            </a:rPr>
            <a:t>装置の設定条件を記載します。</a:t>
          </a:r>
        </a:p>
        <a:p>
          <a:pPr algn="l"/>
          <a:r>
            <a:rPr kumimoji="1" lang="ja-JP" altLang="en-US" sz="1400">
              <a:solidFill>
                <a:schemeClr val="tx1"/>
              </a:solidFill>
            </a:rPr>
            <a:t>これに記載した内容からどの組み合わせで実験を行っていくか、施設で行われている撮影条件と比較しながら決定してください。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295275</xdr:colOff>
      <xdr:row>1</xdr:row>
      <xdr:rowOff>57150</xdr:rowOff>
    </xdr:from>
    <xdr:to>
      <xdr:col>18</xdr:col>
      <xdr:colOff>228600</xdr:colOff>
      <xdr:row>14</xdr:row>
      <xdr:rowOff>180975</xdr:rowOff>
    </xdr:to>
    <xdr:graphicFrame macro="">
      <xdr:nvGraphicFramePr>
        <xdr:cNvPr id="2767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371475</xdr:colOff>
      <xdr:row>15</xdr:row>
      <xdr:rowOff>133350</xdr:rowOff>
    </xdr:from>
    <xdr:to>
      <xdr:col>18</xdr:col>
      <xdr:colOff>295275</xdr:colOff>
      <xdr:row>29</xdr:row>
      <xdr:rowOff>66675</xdr:rowOff>
    </xdr:to>
    <xdr:graphicFrame macro="">
      <xdr:nvGraphicFramePr>
        <xdr:cNvPr id="2767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447675</xdr:colOff>
      <xdr:row>1</xdr:row>
      <xdr:rowOff>28575</xdr:rowOff>
    </xdr:from>
    <xdr:to>
      <xdr:col>24</xdr:col>
      <xdr:colOff>85725</xdr:colOff>
      <xdr:row>14</xdr:row>
      <xdr:rowOff>142875</xdr:rowOff>
    </xdr:to>
    <xdr:graphicFrame macro="">
      <xdr:nvGraphicFramePr>
        <xdr:cNvPr id="2767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161925</xdr:colOff>
      <xdr:row>18</xdr:row>
      <xdr:rowOff>152400</xdr:rowOff>
    </xdr:from>
    <xdr:to>
      <xdr:col>28</xdr:col>
      <xdr:colOff>304800</xdr:colOff>
      <xdr:row>32</xdr:row>
      <xdr:rowOff>76200</xdr:rowOff>
    </xdr:to>
    <xdr:graphicFrame macro="">
      <xdr:nvGraphicFramePr>
        <xdr:cNvPr id="7190"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190500</xdr:colOff>
      <xdr:row>33</xdr:row>
      <xdr:rowOff>38100</xdr:rowOff>
    </xdr:from>
    <xdr:to>
      <xdr:col>28</xdr:col>
      <xdr:colOff>323850</xdr:colOff>
      <xdr:row>46</xdr:row>
      <xdr:rowOff>161925</xdr:rowOff>
    </xdr:to>
    <xdr:graphicFrame macro="">
      <xdr:nvGraphicFramePr>
        <xdr:cNvPr id="7191"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57150</xdr:colOff>
      <xdr:row>18</xdr:row>
      <xdr:rowOff>152400</xdr:rowOff>
    </xdr:from>
    <xdr:to>
      <xdr:col>33</xdr:col>
      <xdr:colOff>600075</xdr:colOff>
      <xdr:row>32</xdr:row>
      <xdr:rowOff>85725</xdr:rowOff>
    </xdr:to>
    <xdr:graphicFrame macro="">
      <xdr:nvGraphicFramePr>
        <xdr:cNvPr id="7192"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476250</xdr:colOff>
      <xdr:row>0</xdr:row>
      <xdr:rowOff>63500</xdr:rowOff>
    </xdr:from>
    <xdr:to>
      <xdr:col>15</xdr:col>
      <xdr:colOff>464527</xdr:colOff>
      <xdr:row>1</xdr:row>
      <xdr:rowOff>169079</xdr:rowOff>
    </xdr:to>
    <xdr:sp macro="" textlink="">
      <xdr:nvSpPr>
        <xdr:cNvPr id="5" name="四角形吹き出し 4"/>
        <xdr:cNvSpPr/>
      </xdr:nvSpPr>
      <xdr:spPr>
        <a:xfrm>
          <a:off x="2746375" y="63500"/>
          <a:ext cx="6084277" cy="296079"/>
        </a:xfrm>
        <a:prstGeom prst="wedgeRectCallout">
          <a:avLst>
            <a:gd name="adj1" fmla="val -58735"/>
            <a:gd name="adj2" fmla="val 22983"/>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①　設定した管電圧を手入力するとグラフに表示される管電圧も変わります</a:t>
          </a:r>
        </a:p>
      </xdr:txBody>
    </xdr:sp>
    <xdr:clientData/>
  </xdr:twoCellAnchor>
  <xdr:twoCellAnchor>
    <xdr:from>
      <xdr:col>32</xdr:col>
      <xdr:colOff>508000</xdr:colOff>
      <xdr:row>12</xdr:row>
      <xdr:rowOff>9525</xdr:rowOff>
    </xdr:from>
    <xdr:to>
      <xdr:col>37</xdr:col>
      <xdr:colOff>569302</xdr:colOff>
      <xdr:row>13</xdr:row>
      <xdr:rowOff>174625</xdr:rowOff>
    </xdr:to>
    <xdr:sp macro="" textlink="">
      <xdr:nvSpPr>
        <xdr:cNvPr id="6" name="四角形吹き出し 5"/>
        <xdr:cNvSpPr/>
      </xdr:nvSpPr>
      <xdr:spPr>
        <a:xfrm>
          <a:off x="16779875" y="2295525"/>
          <a:ext cx="3395052" cy="355600"/>
        </a:xfrm>
        <a:prstGeom prst="wedgeRectCallout">
          <a:avLst>
            <a:gd name="adj1" fmla="val -43341"/>
            <a:gd name="adj2" fmla="val 526987"/>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①　で入力した管電圧になります</a:t>
          </a:r>
        </a:p>
      </xdr:txBody>
    </xdr:sp>
    <xdr:clientData/>
  </xdr:twoCellAnchor>
  <xdr:twoCellAnchor>
    <xdr:from>
      <xdr:col>33</xdr:col>
      <xdr:colOff>184150</xdr:colOff>
      <xdr:row>1</xdr:row>
      <xdr:rowOff>3174</xdr:rowOff>
    </xdr:from>
    <xdr:to>
      <xdr:col>38</xdr:col>
      <xdr:colOff>245452</xdr:colOff>
      <xdr:row>4</xdr:row>
      <xdr:rowOff>126999</xdr:rowOff>
    </xdr:to>
    <xdr:sp macro="" textlink="">
      <xdr:nvSpPr>
        <xdr:cNvPr id="7" name="四角形吹き出し 6"/>
        <xdr:cNvSpPr/>
      </xdr:nvSpPr>
      <xdr:spPr>
        <a:xfrm>
          <a:off x="17122775" y="193674"/>
          <a:ext cx="3395052" cy="695325"/>
        </a:xfrm>
        <a:prstGeom prst="wedgeRectCallout">
          <a:avLst>
            <a:gd name="adj1" fmla="val -87763"/>
            <a:gd name="adj2" fmla="val -4977"/>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②管電流を手入力してください</a:t>
          </a:r>
        </a:p>
        <a:p>
          <a:pPr algn="ctr"/>
          <a:r>
            <a:rPr kumimoji="1" lang="ja-JP" altLang="en-US" sz="1400">
              <a:solidFill>
                <a:schemeClr val="bg1"/>
              </a:solidFill>
            </a:rPr>
            <a:t>グラフの横軸に反映されます</a:t>
          </a:r>
        </a:p>
      </xdr:txBody>
    </xdr:sp>
    <xdr:clientData/>
  </xdr:twoCellAnchor>
  <xdr:twoCellAnchor>
    <xdr:from>
      <xdr:col>7</xdr:col>
      <xdr:colOff>206375</xdr:colOff>
      <xdr:row>10</xdr:row>
      <xdr:rowOff>15875</xdr:rowOff>
    </xdr:from>
    <xdr:to>
      <xdr:col>14</xdr:col>
      <xdr:colOff>481448</xdr:colOff>
      <xdr:row>12</xdr:row>
      <xdr:rowOff>130314</xdr:rowOff>
    </xdr:to>
    <xdr:sp macro="" textlink="">
      <xdr:nvSpPr>
        <xdr:cNvPr id="8" name="四角形吹き出し 7"/>
        <xdr:cNvSpPr/>
      </xdr:nvSpPr>
      <xdr:spPr>
        <a:xfrm>
          <a:off x="4508500" y="1920875"/>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3</xdr:col>
      <xdr:colOff>279400</xdr:colOff>
      <xdr:row>4</xdr:row>
      <xdr:rowOff>142875</xdr:rowOff>
    </xdr:from>
    <xdr:to>
      <xdr:col>17</xdr:col>
      <xdr:colOff>222250</xdr:colOff>
      <xdr:row>8</xdr:row>
      <xdr:rowOff>127000</xdr:rowOff>
    </xdr:to>
    <xdr:sp macro="" textlink="">
      <xdr:nvSpPr>
        <xdr:cNvPr id="9" name="四角形吹き出し 8"/>
        <xdr:cNvSpPr/>
      </xdr:nvSpPr>
      <xdr:spPr>
        <a:xfrm>
          <a:off x="2549525" y="904875"/>
          <a:ext cx="7054850" cy="746125"/>
        </a:xfrm>
        <a:prstGeom prst="wedgeRectCallout">
          <a:avLst>
            <a:gd name="adj1" fmla="val -20856"/>
            <a:gd name="adj2" fmla="val -82636"/>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②管電流を手入力してください</a:t>
          </a:r>
        </a:p>
        <a:p>
          <a:pPr algn="ctr"/>
          <a:r>
            <a:rPr kumimoji="1" lang="ja-JP" altLang="en-US" sz="1400">
              <a:solidFill>
                <a:schemeClr val="bg1"/>
              </a:solidFill>
            </a:rPr>
            <a:t>ここで入力した管電流はグラフに反映されません。</a:t>
          </a:r>
        </a:p>
      </xdr:txBody>
    </xdr:sp>
    <xdr:clientData/>
  </xdr:twoCellAnchor>
  <xdr:twoCellAnchor>
    <xdr:from>
      <xdr:col>7</xdr:col>
      <xdr:colOff>136525</xdr:colOff>
      <xdr:row>24</xdr:row>
      <xdr:rowOff>120650</xdr:rowOff>
    </xdr:from>
    <xdr:to>
      <xdr:col>14</xdr:col>
      <xdr:colOff>411598</xdr:colOff>
      <xdr:row>27</xdr:row>
      <xdr:rowOff>44589</xdr:rowOff>
    </xdr:to>
    <xdr:sp macro="" textlink="">
      <xdr:nvSpPr>
        <xdr:cNvPr id="10" name="四角形吹き出し 9"/>
        <xdr:cNvSpPr/>
      </xdr:nvSpPr>
      <xdr:spPr>
        <a:xfrm>
          <a:off x="4438650" y="4692650"/>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7</xdr:col>
      <xdr:colOff>257175</xdr:colOff>
      <xdr:row>39</xdr:row>
      <xdr:rowOff>130175</xdr:rowOff>
    </xdr:from>
    <xdr:to>
      <xdr:col>15</xdr:col>
      <xdr:colOff>24248</xdr:colOff>
      <xdr:row>42</xdr:row>
      <xdr:rowOff>54114</xdr:rowOff>
    </xdr:to>
    <xdr:sp macro="" textlink="">
      <xdr:nvSpPr>
        <xdr:cNvPr id="11" name="四角形吹き出し 10"/>
        <xdr:cNvSpPr/>
      </xdr:nvSpPr>
      <xdr:spPr>
        <a:xfrm>
          <a:off x="4559300" y="7559675"/>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14</xdr:col>
      <xdr:colOff>485774</xdr:colOff>
      <xdr:row>51</xdr:row>
      <xdr:rowOff>114300</xdr:rowOff>
    </xdr:from>
    <xdr:to>
      <xdr:col>22</xdr:col>
      <xdr:colOff>63499</xdr:colOff>
      <xdr:row>53</xdr:row>
      <xdr:rowOff>158750</xdr:rowOff>
    </xdr:to>
    <xdr:sp macro="" textlink="">
      <xdr:nvSpPr>
        <xdr:cNvPr id="13" name="四角形吹き出し 12"/>
        <xdr:cNvSpPr/>
      </xdr:nvSpPr>
      <xdr:spPr>
        <a:xfrm>
          <a:off x="8343899" y="9829800"/>
          <a:ext cx="3641725" cy="425450"/>
        </a:xfrm>
        <a:prstGeom prst="wedgeRectCallout">
          <a:avLst>
            <a:gd name="adj1" fmla="val -69993"/>
            <a:gd name="adj2" fmla="val -191763"/>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④　③で入力した数値が自動計算されます</a:t>
          </a:r>
        </a:p>
      </xdr:txBody>
    </xdr:sp>
    <xdr:clientData/>
  </xdr:twoCellAnchor>
  <xdr:twoCellAnchor>
    <xdr:from>
      <xdr:col>0</xdr:col>
      <xdr:colOff>873125</xdr:colOff>
      <xdr:row>46</xdr:row>
      <xdr:rowOff>0</xdr:rowOff>
    </xdr:from>
    <xdr:to>
      <xdr:col>23</xdr:col>
      <xdr:colOff>31750</xdr:colOff>
      <xdr:row>48</xdr:row>
      <xdr:rowOff>31750</xdr:rowOff>
    </xdr:to>
    <xdr:sp macro="" textlink="">
      <xdr:nvSpPr>
        <xdr:cNvPr id="2" name="正方形/長方形 1"/>
        <xdr:cNvSpPr/>
      </xdr:nvSpPr>
      <xdr:spPr>
        <a:xfrm>
          <a:off x="873125" y="8763000"/>
          <a:ext cx="11588750" cy="41275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6</xdr:row>
      <xdr:rowOff>114300</xdr:rowOff>
    </xdr:from>
    <xdr:to>
      <xdr:col>38</xdr:col>
      <xdr:colOff>134327</xdr:colOff>
      <xdr:row>8</xdr:row>
      <xdr:rowOff>88900</xdr:rowOff>
    </xdr:to>
    <xdr:sp macro="" textlink="">
      <xdr:nvSpPr>
        <xdr:cNvPr id="15" name="四角形吹き出し 14"/>
        <xdr:cNvSpPr/>
      </xdr:nvSpPr>
      <xdr:spPr>
        <a:xfrm>
          <a:off x="17011650" y="1257300"/>
          <a:ext cx="3395052" cy="355600"/>
        </a:xfrm>
        <a:prstGeom prst="wedgeRectCallout">
          <a:avLst>
            <a:gd name="adj1" fmla="val -94309"/>
            <a:gd name="adj2" fmla="val 31451"/>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　⑤自動計算された数値が転記されます</a:t>
          </a:r>
        </a:p>
      </xdr:txBody>
    </xdr:sp>
    <xdr:clientData/>
  </xdr:twoCellAnchor>
  <xdr:twoCellAnchor>
    <xdr:from>
      <xdr:col>30</xdr:col>
      <xdr:colOff>241299</xdr:colOff>
      <xdr:row>39</xdr:row>
      <xdr:rowOff>107950</xdr:rowOff>
    </xdr:from>
    <xdr:to>
      <xdr:col>38</xdr:col>
      <xdr:colOff>222250</xdr:colOff>
      <xdr:row>42</xdr:row>
      <xdr:rowOff>174625</xdr:rowOff>
    </xdr:to>
    <xdr:sp macro="" textlink="">
      <xdr:nvSpPr>
        <xdr:cNvPr id="16" name="四角形吹き出し 15"/>
        <xdr:cNvSpPr/>
      </xdr:nvSpPr>
      <xdr:spPr>
        <a:xfrm>
          <a:off x="15719424" y="7537450"/>
          <a:ext cx="4775201" cy="638175"/>
        </a:xfrm>
        <a:prstGeom prst="wedgeRectCallout">
          <a:avLst>
            <a:gd name="adj1" fmla="val -47782"/>
            <a:gd name="adj2" fmla="val 579"/>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　⑥自動計算され転記された数値がグラフで表示されます。</a:t>
          </a:r>
        </a:p>
      </xdr:txBody>
    </xdr:sp>
    <xdr:clientData/>
  </xdr:twoCellAnchor>
  <xdr:twoCellAnchor>
    <xdr:from>
      <xdr:col>32</xdr:col>
      <xdr:colOff>142875</xdr:colOff>
      <xdr:row>31</xdr:row>
      <xdr:rowOff>174625</xdr:rowOff>
    </xdr:from>
    <xdr:to>
      <xdr:col>32</xdr:col>
      <xdr:colOff>635000</xdr:colOff>
      <xdr:row>38</xdr:row>
      <xdr:rowOff>158750</xdr:rowOff>
    </xdr:to>
    <xdr:sp macro="" textlink="">
      <xdr:nvSpPr>
        <xdr:cNvPr id="3" name="上矢印 2"/>
        <xdr:cNvSpPr/>
      </xdr:nvSpPr>
      <xdr:spPr>
        <a:xfrm>
          <a:off x="16414750" y="6080125"/>
          <a:ext cx="492125" cy="1317625"/>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376900</xdr:colOff>
      <xdr:row>31</xdr:row>
      <xdr:rowOff>142944</xdr:rowOff>
    </xdr:from>
    <xdr:to>
      <xdr:col>31</xdr:col>
      <xdr:colOff>75275</xdr:colOff>
      <xdr:row>39</xdr:row>
      <xdr:rowOff>167758</xdr:rowOff>
    </xdr:to>
    <xdr:sp macro="" textlink="">
      <xdr:nvSpPr>
        <xdr:cNvPr id="18" name="上矢印 17"/>
        <xdr:cNvSpPr/>
      </xdr:nvSpPr>
      <xdr:spPr>
        <a:xfrm rot="18965250">
          <a:off x="15458150" y="6048444"/>
          <a:ext cx="492125" cy="1548814"/>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80964</xdr:colOff>
      <xdr:row>39</xdr:row>
      <xdr:rowOff>160337</xdr:rowOff>
    </xdr:from>
    <xdr:to>
      <xdr:col>30</xdr:col>
      <xdr:colOff>144464</xdr:colOff>
      <xdr:row>42</xdr:row>
      <xdr:rowOff>80962</xdr:rowOff>
    </xdr:to>
    <xdr:sp macro="" textlink="">
      <xdr:nvSpPr>
        <xdr:cNvPr id="19" name="上矢印 18"/>
        <xdr:cNvSpPr/>
      </xdr:nvSpPr>
      <xdr:spPr>
        <a:xfrm rot="16200000">
          <a:off x="14947901" y="7407275"/>
          <a:ext cx="492125" cy="857250"/>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1</xdr:row>
      <xdr:rowOff>184150</xdr:rowOff>
    </xdr:from>
    <xdr:to>
      <xdr:col>23</xdr:col>
      <xdr:colOff>0</xdr:colOff>
      <xdr:row>3</xdr:row>
      <xdr:rowOff>47625</xdr:rowOff>
    </xdr:to>
    <xdr:sp macro="" textlink="">
      <xdr:nvSpPr>
        <xdr:cNvPr id="20" name="正方形/長方形 19"/>
        <xdr:cNvSpPr/>
      </xdr:nvSpPr>
      <xdr:spPr>
        <a:xfrm>
          <a:off x="1771650" y="374650"/>
          <a:ext cx="10658475" cy="24447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161925</xdr:colOff>
      <xdr:row>18</xdr:row>
      <xdr:rowOff>152400</xdr:rowOff>
    </xdr:from>
    <xdr:to>
      <xdr:col>28</xdr:col>
      <xdr:colOff>304800</xdr:colOff>
      <xdr:row>32</xdr:row>
      <xdr:rowOff>76200</xdr:rowOff>
    </xdr:to>
    <xdr:graphicFrame macro="">
      <xdr:nvGraphicFramePr>
        <xdr:cNvPr id="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190500</xdr:colOff>
      <xdr:row>33</xdr:row>
      <xdr:rowOff>38100</xdr:rowOff>
    </xdr:from>
    <xdr:to>
      <xdr:col>28</xdr:col>
      <xdr:colOff>323850</xdr:colOff>
      <xdr:row>46</xdr:row>
      <xdr:rowOff>161925</xdr:rowOff>
    </xdr:to>
    <xdr:graphicFrame macro="">
      <xdr:nvGraphicFramePr>
        <xdr:cNvPr id="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57150</xdr:colOff>
      <xdr:row>18</xdr:row>
      <xdr:rowOff>152400</xdr:rowOff>
    </xdr:from>
    <xdr:to>
      <xdr:col>33</xdr:col>
      <xdr:colOff>600075</xdr:colOff>
      <xdr:row>32</xdr:row>
      <xdr:rowOff>85725</xdr:rowOff>
    </xdr:to>
    <xdr:graphicFrame macro="">
      <xdr:nvGraphicFramePr>
        <xdr:cNvPr id="4"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161925</xdr:colOff>
      <xdr:row>18</xdr:row>
      <xdr:rowOff>152400</xdr:rowOff>
    </xdr:from>
    <xdr:to>
      <xdr:col>28</xdr:col>
      <xdr:colOff>304800</xdr:colOff>
      <xdr:row>32</xdr:row>
      <xdr:rowOff>76200</xdr:rowOff>
    </xdr:to>
    <xdr:graphicFrame macro="">
      <xdr:nvGraphicFramePr>
        <xdr:cNvPr id="412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190500</xdr:colOff>
      <xdr:row>33</xdr:row>
      <xdr:rowOff>38100</xdr:rowOff>
    </xdr:from>
    <xdr:to>
      <xdr:col>28</xdr:col>
      <xdr:colOff>323850</xdr:colOff>
      <xdr:row>46</xdr:row>
      <xdr:rowOff>161925</xdr:rowOff>
    </xdr:to>
    <xdr:graphicFrame macro="">
      <xdr:nvGraphicFramePr>
        <xdr:cNvPr id="41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57150</xdr:colOff>
      <xdr:row>18</xdr:row>
      <xdr:rowOff>152400</xdr:rowOff>
    </xdr:from>
    <xdr:to>
      <xdr:col>33</xdr:col>
      <xdr:colOff>600075</xdr:colOff>
      <xdr:row>32</xdr:row>
      <xdr:rowOff>85725</xdr:rowOff>
    </xdr:to>
    <xdr:graphicFrame macro="">
      <xdr:nvGraphicFramePr>
        <xdr:cNvPr id="412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23</xdr:col>
      <xdr:colOff>161925</xdr:colOff>
      <xdr:row>18</xdr:row>
      <xdr:rowOff>152400</xdr:rowOff>
    </xdr:from>
    <xdr:to>
      <xdr:col>28</xdr:col>
      <xdr:colOff>304800</xdr:colOff>
      <xdr:row>32</xdr:row>
      <xdr:rowOff>76200</xdr:rowOff>
    </xdr:to>
    <xdr:graphicFrame macro="">
      <xdr:nvGraphicFramePr>
        <xdr:cNvPr id="514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190500</xdr:colOff>
      <xdr:row>33</xdr:row>
      <xdr:rowOff>38100</xdr:rowOff>
    </xdr:from>
    <xdr:to>
      <xdr:col>28</xdr:col>
      <xdr:colOff>323850</xdr:colOff>
      <xdr:row>46</xdr:row>
      <xdr:rowOff>161925</xdr:rowOff>
    </xdr:to>
    <xdr:graphicFrame macro="">
      <xdr:nvGraphicFramePr>
        <xdr:cNvPr id="5144"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57150</xdr:colOff>
      <xdr:row>18</xdr:row>
      <xdr:rowOff>152400</xdr:rowOff>
    </xdr:from>
    <xdr:to>
      <xdr:col>33</xdr:col>
      <xdr:colOff>600075</xdr:colOff>
      <xdr:row>32</xdr:row>
      <xdr:rowOff>85725</xdr:rowOff>
    </xdr:to>
    <xdr:graphicFrame macro="">
      <xdr:nvGraphicFramePr>
        <xdr:cNvPr id="5145"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492125</xdr:colOff>
      <xdr:row>0</xdr:row>
      <xdr:rowOff>47625</xdr:rowOff>
    </xdr:from>
    <xdr:to>
      <xdr:col>14</xdr:col>
      <xdr:colOff>115277</xdr:colOff>
      <xdr:row>1</xdr:row>
      <xdr:rowOff>153204</xdr:rowOff>
    </xdr:to>
    <xdr:sp macro="" textlink="">
      <xdr:nvSpPr>
        <xdr:cNvPr id="2" name="四角形吹き出し 1"/>
        <xdr:cNvSpPr/>
      </xdr:nvSpPr>
      <xdr:spPr>
        <a:xfrm>
          <a:off x="2841625" y="47625"/>
          <a:ext cx="6084277" cy="296079"/>
        </a:xfrm>
        <a:prstGeom prst="wedgeRectCallout">
          <a:avLst>
            <a:gd name="adj1" fmla="val -58735"/>
            <a:gd name="adj2" fmla="val 22983"/>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①　設定した管電圧を手入力するとグラフに表示される管電圧も変わります</a:t>
          </a:r>
        </a:p>
      </xdr:txBody>
    </xdr:sp>
    <xdr:clientData/>
  </xdr:twoCellAnchor>
  <xdr:twoCellAnchor>
    <xdr:from>
      <xdr:col>20</xdr:col>
      <xdr:colOff>317500</xdr:colOff>
      <xdr:row>7</xdr:row>
      <xdr:rowOff>79375</xdr:rowOff>
    </xdr:from>
    <xdr:to>
      <xdr:col>34</xdr:col>
      <xdr:colOff>434975</xdr:colOff>
      <xdr:row>11</xdr:row>
      <xdr:rowOff>63500</xdr:rowOff>
    </xdr:to>
    <xdr:sp macro="" textlink="">
      <xdr:nvSpPr>
        <xdr:cNvPr id="3" name="四角形吹き出し 2"/>
        <xdr:cNvSpPr/>
      </xdr:nvSpPr>
      <xdr:spPr>
        <a:xfrm>
          <a:off x="12652375" y="1412875"/>
          <a:ext cx="7054850" cy="746125"/>
        </a:xfrm>
        <a:prstGeom prst="wedgeRectCallout">
          <a:avLst>
            <a:gd name="adj1" fmla="val -57310"/>
            <a:gd name="adj2" fmla="val -178381"/>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②管電流を手入力してください</a:t>
          </a:r>
        </a:p>
        <a:p>
          <a:pPr algn="ctr"/>
          <a:r>
            <a:rPr kumimoji="1" lang="ja-JP" altLang="en-US" sz="1400">
              <a:solidFill>
                <a:schemeClr val="bg1"/>
              </a:solidFill>
            </a:rPr>
            <a:t>ここで入力した管電流は後のセルに自動転記されグラフにも反映されます</a:t>
          </a:r>
        </a:p>
      </xdr:txBody>
    </xdr:sp>
    <xdr:clientData/>
  </xdr:twoCellAnchor>
  <xdr:twoCellAnchor>
    <xdr:from>
      <xdr:col>8</xdr:col>
      <xdr:colOff>31750</xdr:colOff>
      <xdr:row>5</xdr:row>
      <xdr:rowOff>31750</xdr:rowOff>
    </xdr:from>
    <xdr:to>
      <xdr:col>14</xdr:col>
      <xdr:colOff>338573</xdr:colOff>
      <xdr:row>7</xdr:row>
      <xdr:rowOff>146189</xdr:rowOff>
    </xdr:to>
    <xdr:sp macro="" textlink="">
      <xdr:nvSpPr>
        <xdr:cNvPr id="4" name="四角形吹き出し 3"/>
        <xdr:cNvSpPr/>
      </xdr:nvSpPr>
      <xdr:spPr>
        <a:xfrm>
          <a:off x="5318125" y="984250"/>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8</xdr:col>
      <xdr:colOff>9525</xdr:colOff>
      <xdr:row>13</xdr:row>
      <xdr:rowOff>25400</xdr:rowOff>
    </xdr:from>
    <xdr:to>
      <xdr:col>14</xdr:col>
      <xdr:colOff>316348</xdr:colOff>
      <xdr:row>15</xdr:row>
      <xdr:rowOff>139839</xdr:rowOff>
    </xdr:to>
    <xdr:sp macro="" textlink="">
      <xdr:nvSpPr>
        <xdr:cNvPr id="5" name="四角形吹き出し 4"/>
        <xdr:cNvSpPr/>
      </xdr:nvSpPr>
      <xdr:spPr>
        <a:xfrm>
          <a:off x="5295900" y="2501900"/>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8</xdr:col>
      <xdr:colOff>19050</xdr:colOff>
      <xdr:row>21</xdr:row>
      <xdr:rowOff>19050</xdr:rowOff>
    </xdr:from>
    <xdr:to>
      <xdr:col>14</xdr:col>
      <xdr:colOff>325873</xdr:colOff>
      <xdr:row>23</xdr:row>
      <xdr:rowOff>133489</xdr:rowOff>
    </xdr:to>
    <xdr:sp macro="" textlink="">
      <xdr:nvSpPr>
        <xdr:cNvPr id="6" name="四角形吹き出し 5"/>
        <xdr:cNvSpPr/>
      </xdr:nvSpPr>
      <xdr:spPr>
        <a:xfrm>
          <a:off x="5305425" y="4019550"/>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8</xdr:col>
      <xdr:colOff>12700</xdr:colOff>
      <xdr:row>28</xdr:row>
      <xdr:rowOff>187325</xdr:rowOff>
    </xdr:from>
    <xdr:to>
      <xdr:col>14</xdr:col>
      <xdr:colOff>319523</xdr:colOff>
      <xdr:row>31</xdr:row>
      <xdr:rowOff>111264</xdr:rowOff>
    </xdr:to>
    <xdr:sp macro="" textlink="">
      <xdr:nvSpPr>
        <xdr:cNvPr id="7" name="四角形吹き出し 6"/>
        <xdr:cNvSpPr/>
      </xdr:nvSpPr>
      <xdr:spPr>
        <a:xfrm>
          <a:off x="5299075" y="5521325"/>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③　測定値を入力してください</a:t>
          </a:r>
        </a:p>
      </xdr:txBody>
    </xdr:sp>
    <xdr:clientData/>
  </xdr:twoCellAnchor>
  <xdr:twoCellAnchor>
    <xdr:from>
      <xdr:col>24</xdr:col>
      <xdr:colOff>85725</xdr:colOff>
      <xdr:row>25</xdr:row>
      <xdr:rowOff>85725</xdr:rowOff>
    </xdr:from>
    <xdr:to>
      <xdr:col>32</xdr:col>
      <xdr:colOff>471923</xdr:colOff>
      <xdr:row>28</xdr:row>
      <xdr:rowOff>9664</xdr:rowOff>
    </xdr:to>
    <xdr:sp macro="" textlink="">
      <xdr:nvSpPr>
        <xdr:cNvPr id="8" name="四角形吹き出し 7"/>
        <xdr:cNvSpPr/>
      </xdr:nvSpPr>
      <xdr:spPr>
        <a:xfrm>
          <a:off x="14579600" y="4848225"/>
          <a:ext cx="3831073" cy="495439"/>
        </a:xfrm>
        <a:prstGeom prst="wedgeRectCallout">
          <a:avLst>
            <a:gd name="adj1" fmla="val -23256"/>
            <a:gd name="adj2" fmla="val -35424"/>
          </a:avLst>
        </a:prstGeom>
        <a:solidFill>
          <a:schemeClr val="tx1">
            <a:lumMod val="85000"/>
            <a:lumOff val="1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2000"/>
            <a:t>④　結果のセルへ続きます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266700</xdr:colOff>
      <xdr:row>1</xdr:row>
      <xdr:rowOff>95250</xdr:rowOff>
    </xdr:from>
    <xdr:to>
      <xdr:col>18</xdr:col>
      <xdr:colOff>190500</xdr:colOff>
      <xdr:row>15</xdr:row>
      <xdr:rowOff>28575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16</xdr:row>
      <xdr:rowOff>9525</xdr:rowOff>
    </xdr:from>
    <xdr:to>
      <xdr:col>18</xdr:col>
      <xdr:colOff>200025</xdr:colOff>
      <xdr:row>29</xdr:row>
      <xdr:rowOff>133350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352425</xdr:colOff>
      <xdr:row>1</xdr:row>
      <xdr:rowOff>95250</xdr:rowOff>
    </xdr:from>
    <xdr:to>
      <xdr:col>23</xdr:col>
      <xdr:colOff>676275</xdr:colOff>
      <xdr:row>15</xdr:row>
      <xdr:rowOff>28575</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127000</xdr:colOff>
      <xdr:row>19</xdr:row>
      <xdr:rowOff>174625</xdr:rowOff>
    </xdr:from>
    <xdr:to>
      <xdr:col>8</xdr:col>
      <xdr:colOff>238125</xdr:colOff>
      <xdr:row>21</xdr:row>
      <xdr:rowOff>127000</xdr:rowOff>
    </xdr:to>
    <xdr:sp macro="" textlink="">
      <xdr:nvSpPr>
        <xdr:cNvPr id="5" name="四角形吹き出し 4"/>
        <xdr:cNvSpPr/>
      </xdr:nvSpPr>
      <xdr:spPr>
        <a:xfrm>
          <a:off x="127000" y="3794125"/>
          <a:ext cx="5397500" cy="333375"/>
        </a:xfrm>
        <a:prstGeom prst="wedgeRectCallout">
          <a:avLst>
            <a:gd name="adj1" fmla="val 39295"/>
            <a:gd name="adj2" fmla="val -224988"/>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②　</a:t>
          </a:r>
          <a:r>
            <a:rPr kumimoji="1" lang="en-US" altLang="ja-JP" sz="1400">
              <a:solidFill>
                <a:schemeClr val="bg1"/>
              </a:solidFill>
            </a:rPr>
            <a:t>Catphan</a:t>
          </a:r>
          <a:r>
            <a:rPr kumimoji="1" lang="ja-JP" altLang="en-US" sz="1400">
              <a:solidFill>
                <a:schemeClr val="bg1"/>
              </a:solidFill>
            </a:rPr>
            <a:t>ファントム入力セルで手入力した管電流が転記されます</a:t>
          </a:r>
        </a:p>
      </xdr:txBody>
    </xdr:sp>
    <xdr:clientData/>
  </xdr:twoCellAnchor>
  <xdr:twoCellAnchor>
    <xdr:from>
      <xdr:col>3</xdr:col>
      <xdr:colOff>333375</xdr:colOff>
      <xdr:row>0</xdr:row>
      <xdr:rowOff>63500</xdr:rowOff>
    </xdr:from>
    <xdr:to>
      <xdr:col>15</xdr:col>
      <xdr:colOff>242277</xdr:colOff>
      <xdr:row>1</xdr:row>
      <xdr:rowOff>169079</xdr:rowOff>
    </xdr:to>
    <xdr:sp macro="" textlink="">
      <xdr:nvSpPr>
        <xdr:cNvPr id="6" name="四角形吹き出し 5"/>
        <xdr:cNvSpPr/>
      </xdr:nvSpPr>
      <xdr:spPr>
        <a:xfrm>
          <a:off x="2682875" y="63500"/>
          <a:ext cx="6084277" cy="296079"/>
        </a:xfrm>
        <a:prstGeom prst="wedgeRectCallout">
          <a:avLst>
            <a:gd name="adj1" fmla="val -58735"/>
            <a:gd name="adj2" fmla="val 22983"/>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①　</a:t>
          </a:r>
          <a:r>
            <a:rPr kumimoji="1" lang="en-US" altLang="ja-JP" sz="1400">
              <a:solidFill>
                <a:schemeClr val="bg1"/>
              </a:solidFill>
            </a:rPr>
            <a:t>Catphan</a:t>
          </a:r>
          <a:r>
            <a:rPr kumimoji="1" lang="ja-JP" altLang="en-US" sz="1400">
              <a:solidFill>
                <a:schemeClr val="bg1"/>
              </a:solidFill>
            </a:rPr>
            <a:t>ファントム入力セルで手入力した管電圧が転記されます</a:t>
          </a:r>
        </a:p>
      </xdr:txBody>
    </xdr:sp>
    <xdr:clientData/>
  </xdr:twoCellAnchor>
  <xdr:twoCellAnchor>
    <xdr:from>
      <xdr:col>0</xdr:col>
      <xdr:colOff>454025</xdr:colOff>
      <xdr:row>4</xdr:row>
      <xdr:rowOff>9525</xdr:rowOff>
    </xdr:from>
    <xdr:to>
      <xdr:col>8</xdr:col>
      <xdr:colOff>565150</xdr:colOff>
      <xdr:row>5</xdr:row>
      <xdr:rowOff>152400</xdr:rowOff>
    </xdr:to>
    <xdr:sp macro="" textlink="">
      <xdr:nvSpPr>
        <xdr:cNvPr id="7" name="四角形吹き出し 6"/>
        <xdr:cNvSpPr/>
      </xdr:nvSpPr>
      <xdr:spPr>
        <a:xfrm>
          <a:off x="454025" y="771525"/>
          <a:ext cx="5397500" cy="333375"/>
        </a:xfrm>
        <a:prstGeom prst="wedgeRectCallout">
          <a:avLst>
            <a:gd name="adj1" fmla="val -13058"/>
            <a:gd name="adj2" fmla="val 36917"/>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③　</a:t>
          </a:r>
          <a:r>
            <a:rPr kumimoji="1" lang="en-US" altLang="ja-JP" sz="1400">
              <a:solidFill>
                <a:schemeClr val="bg1"/>
              </a:solidFill>
            </a:rPr>
            <a:t>Catphan</a:t>
          </a:r>
          <a:r>
            <a:rPr kumimoji="1" lang="ja-JP" altLang="en-US" sz="1400">
              <a:solidFill>
                <a:schemeClr val="bg1"/>
              </a:solidFill>
            </a:rPr>
            <a:t>ファントム入力セルで手入力した測定値が転記されます</a:t>
          </a:r>
        </a:p>
      </xdr:txBody>
    </xdr:sp>
    <xdr:clientData/>
  </xdr:twoCellAnchor>
  <xdr:twoCellAnchor>
    <xdr:from>
      <xdr:col>0</xdr:col>
      <xdr:colOff>495300</xdr:colOff>
      <xdr:row>24</xdr:row>
      <xdr:rowOff>66675</xdr:rowOff>
    </xdr:from>
    <xdr:to>
      <xdr:col>9</xdr:col>
      <xdr:colOff>19050</xdr:colOff>
      <xdr:row>26</xdr:row>
      <xdr:rowOff>19050</xdr:rowOff>
    </xdr:to>
    <xdr:sp macro="" textlink="">
      <xdr:nvSpPr>
        <xdr:cNvPr id="8" name="四角形吹き出し 7"/>
        <xdr:cNvSpPr/>
      </xdr:nvSpPr>
      <xdr:spPr>
        <a:xfrm>
          <a:off x="495300" y="4638675"/>
          <a:ext cx="5397500" cy="333375"/>
        </a:xfrm>
        <a:prstGeom prst="wedgeRectCallout">
          <a:avLst>
            <a:gd name="adj1" fmla="val -13058"/>
            <a:gd name="adj2" fmla="val 36917"/>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③　</a:t>
          </a:r>
          <a:r>
            <a:rPr kumimoji="1" lang="en-US" altLang="ja-JP" sz="1400">
              <a:solidFill>
                <a:schemeClr val="bg1"/>
              </a:solidFill>
            </a:rPr>
            <a:t>Catphan</a:t>
          </a:r>
          <a:r>
            <a:rPr kumimoji="1" lang="ja-JP" altLang="en-US" sz="1400">
              <a:solidFill>
                <a:schemeClr val="bg1"/>
              </a:solidFill>
            </a:rPr>
            <a:t>ファントム入力セルで手入力した測定値が転記されます</a:t>
          </a:r>
        </a:p>
      </xdr:txBody>
    </xdr:sp>
    <xdr:clientData/>
  </xdr:twoCellAnchor>
  <xdr:twoCellAnchor>
    <xdr:from>
      <xdr:col>0</xdr:col>
      <xdr:colOff>473075</xdr:colOff>
      <xdr:row>10</xdr:row>
      <xdr:rowOff>187325</xdr:rowOff>
    </xdr:from>
    <xdr:to>
      <xdr:col>8</xdr:col>
      <xdr:colOff>584200</xdr:colOff>
      <xdr:row>12</xdr:row>
      <xdr:rowOff>139700</xdr:rowOff>
    </xdr:to>
    <xdr:sp macro="" textlink="">
      <xdr:nvSpPr>
        <xdr:cNvPr id="9" name="四角形吹き出し 8"/>
        <xdr:cNvSpPr/>
      </xdr:nvSpPr>
      <xdr:spPr>
        <a:xfrm>
          <a:off x="473075" y="2092325"/>
          <a:ext cx="5397500" cy="333375"/>
        </a:xfrm>
        <a:prstGeom prst="wedgeRectCallout">
          <a:avLst>
            <a:gd name="adj1" fmla="val -13058"/>
            <a:gd name="adj2" fmla="val 36917"/>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③　</a:t>
          </a:r>
          <a:r>
            <a:rPr kumimoji="1" lang="en-US" altLang="ja-JP" sz="1400">
              <a:solidFill>
                <a:schemeClr val="bg1"/>
              </a:solidFill>
            </a:rPr>
            <a:t>Catphan</a:t>
          </a:r>
          <a:r>
            <a:rPr kumimoji="1" lang="ja-JP" altLang="en-US" sz="1400">
              <a:solidFill>
                <a:schemeClr val="bg1"/>
              </a:solidFill>
            </a:rPr>
            <a:t>ファントム入力セルで手入力した測定値が転記されます</a:t>
          </a:r>
        </a:p>
      </xdr:txBody>
    </xdr:sp>
    <xdr:clientData/>
  </xdr:twoCellAnchor>
  <xdr:twoCellAnchor>
    <xdr:from>
      <xdr:col>19</xdr:col>
      <xdr:colOff>477835</xdr:colOff>
      <xdr:row>23</xdr:row>
      <xdr:rowOff>123756</xdr:rowOff>
    </xdr:from>
    <xdr:to>
      <xdr:col>28</xdr:col>
      <xdr:colOff>444500</xdr:colOff>
      <xdr:row>26</xdr:row>
      <xdr:rowOff>190431</xdr:rowOff>
    </xdr:to>
    <xdr:sp macro="" textlink="">
      <xdr:nvSpPr>
        <xdr:cNvPr id="10" name="四角形吹き出し 9"/>
        <xdr:cNvSpPr/>
      </xdr:nvSpPr>
      <xdr:spPr>
        <a:xfrm>
          <a:off x="10860085" y="4505256"/>
          <a:ext cx="5967415" cy="638175"/>
        </a:xfrm>
        <a:prstGeom prst="wedgeRectCallout">
          <a:avLst>
            <a:gd name="adj1" fmla="val -47782"/>
            <a:gd name="adj2" fmla="val 579"/>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800">
              <a:solidFill>
                <a:schemeClr val="bg1"/>
              </a:solidFill>
            </a:rPr>
            <a:t>　④　自動計算され転記された数値がグラフで表示されます。</a:t>
          </a:r>
        </a:p>
      </xdr:txBody>
    </xdr:sp>
    <xdr:clientData/>
  </xdr:twoCellAnchor>
  <xdr:twoCellAnchor>
    <xdr:from>
      <xdr:col>20</xdr:col>
      <xdr:colOff>506411</xdr:colOff>
      <xdr:row>15</xdr:row>
      <xdr:rowOff>190431</xdr:rowOff>
    </xdr:from>
    <xdr:to>
      <xdr:col>21</xdr:col>
      <xdr:colOff>331786</xdr:colOff>
      <xdr:row>22</xdr:row>
      <xdr:rowOff>174556</xdr:rowOff>
    </xdr:to>
    <xdr:sp macro="" textlink="">
      <xdr:nvSpPr>
        <xdr:cNvPr id="11" name="上矢印 10"/>
        <xdr:cNvSpPr/>
      </xdr:nvSpPr>
      <xdr:spPr>
        <a:xfrm>
          <a:off x="11555411" y="3047931"/>
          <a:ext cx="492125" cy="1317625"/>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216561</xdr:colOff>
      <xdr:row>15</xdr:row>
      <xdr:rowOff>158750</xdr:rowOff>
    </xdr:from>
    <xdr:to>
      <xdr:col>20</xdr:col>
      <xdr:colOff>41936</xdr:colOff>
      <xdr:row>23</xdr:row>
      <xdr:rowOff>183564</xdr:rowOff>
    </xdr:to>
    <xdr:sp macro="" textlink="">
      <xdr:nvSpPr>
        <xdr:cNvPr id="12" name="上矢印 11"/>
        <xdr:cNvSpPr/>
      </xdr:nvSpPr>
      <xdr:spPr>
        <a:xfrm rot="18965250">
          <a:off x="10598811" y="3016250"/>
          <a:ext cx="492125" cy="1548814"/>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23</xdr:row>
      <xdr:rowOff>176143</xdr:rowOff>
    </xdr:from>
    <xdr:to>
      <xdr:col>19</xdr:col>
      <xdr:colOff>381000</xdr:colOff>
      <xdr:row>26</xdr:row>
      <xdr:rowOff>96768</xdr:rowOff>
    </xdr:to>
    <xdr:sp macro="" textlink="">
      <xdr:nvSpPr>
        <xdr:cNvPr id="13" name="上矢印 12"/>
        <xdr:cNvSpPr/>
      </xdr:nvSpPr>
      <xdr:spPr>
        <a:xfrm rot="16200000">
          <a:off x="10088562" y="4375081"/>
          <a:ext cx="492125" cy="857250"/>
        </a:xfrm>
        <a:prstGeom prst="up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184150</xdr:colOff>
      <xdr:row>8</xdr:row>
      <xdr:rowOff>25400</xdr:rowOff>
    </xdr:from>
    <xdr:to>
      <xdr:col>34</xdr:col>
      <xdr:colOff>349250</xdr:colOff>
      <xdr:row>13</xdr:row>
      <xdr:rowOff>95250</xdr:rowOff>
    </xdr:to>
    <xdr:sp macro="" textlink="">
      <xdr:nvSpPr>
        <xdr:cNvPr id="14" name="四角形吹き出し 13"/>
        <xdr:cNvSpPr/>
      </xdr:nvSpPr>
      <xdr:spPr>
        <a:xfrm>
          <a:off x="14566900" y="1549400"/>
          <a:ext cx="6165850" cy="1022350"/>
        </a:xfrm>
        <a:prstGeom prst="wedgeRectCallout">
          <a:avLst>
            <a:gd name="adj1" fmla="val -65732"/>
            <a:gd name="adj2" fmla="val -50475"/>
          </a:avLst>
        </a:prstGeom>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tx1"/>
              </a:solidFill>
            </a:rPr>
            <a:t>注）　この例では横軸が</a:t>
          </a:r>
          <a:r>
            <a:rPr kumimoji="1" lang="en-US" altLang="ja-JP" sz="1400">
              <a:solidFill>
                <a:schemeClr val="tx1"/>
              </a:solidFill>
            </a:rPr>
            <a:t>250mAs</a:t>
          </a:r>
          <a:r>
            <a:rPr kumimoji="1" lang="ja-JP" altLang="en-US" sz="1400">
              <a:solidFill>
                <a:schemeClr val="tx1"/>
              </a:solidFill>
            </a:rPr>
            <a:t>までしか表示されていません。それ以上に設定する場合はグラフのラインを</a:t>
          </a:r>
          <a:r>
            <a:rPr kumimoji="1" lang="en-US" altLang="ja-JP" sz="1400">
              <a:solidFill>
                <a:schemeClr val="tx1"/>
              </a:solidFill>
            </a:rPr>
            <a:t>W</a:t>
          </a:r>
          <a:r>
            <a:rPr kumimoji="1" lang="ja-JP" altLang="en-US" sz="1400">
              <a:solidFill>
                <a:schemeClr val="tx1"/>
              </a:solidFill>
            </a:rPr>
            <a:t>クリックして数値の範囲（グラフに表示させる範囲、この例の場合グレーのシートまで延ばす）を調整してください</a:t>
          </a:r>
        </a:p>
      </xdr:txBody>
    </xdr:sp>
    <xdr:clientData/>
  </xdr:twoCellAnchor>
  <xdr:twoCellAnchor>
    <xdr:from>
      <xdr:col>24</xdr:col>
      <xdr:colOff>581025</xdr:colOff>
      <xdr:row>1</xdr:row>
      <xdr:rowOff>120650</xdr:rowOff>
    </xdr:from>
    <xdr:to>
      <xdr:col>30</xdr:col>
      <xdr:colOff>254000</xdr:colOff>
      <xdr:row>4</xdr:row>
      <xdr:rowOff>174625</xdr:rowOff>
    </xdr:to>
    <xdr:sp macro="" textlink="">
      <xdr:nvSpPr>
        <xdr:cNvPr id="15" name="四角形吹き出し 14"/>
        <xdr:cNvSpPr/>
      </xdr:nvSpPr>
      <xdr:spPr>
        <a:xfrm>
          <a:off x="14297025" y="311150"/>
          <a:ext cx="3673475" cy="625475"/>
        </a:xfrm>
        <a:prstGeom prst="wedgeRectCallout">
          <a:avLst>
            <a:gd name="adj1" fmla="val -65649"/>
            <a:gd name="adj2" fmla="val -20164"/>
          </a:avLst>
        </a:prstGeom>
        <a:solidFill>
          <a:schemeClr val="tx1">
            <a:lumMod val="85000"/>
            <a:lumOff val="1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solidFill>
                <a:schemeClr val="bg1"/>
              </a:solidFill>
            </a:rPr>
            <a:t>ここに表示されている管電圧は自動転記されませんので、使用者でへんこうしてください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266700</xdr:colOff>
      <xdr:row>1</xdr:row>
      <xdr:rowOff>95250</xdr:rowOff>
    </xdr:from>
    <xdr:to>
      <xdr:col>18</xdr:col>
      <xdr:colOff>190500</xdr:colOff>
      <xdr:row>15</xdr:row>
      <xdr:rowOff>28575</xdr:rowOff>
    </xdr:to>
    <xdr:graphicFrame macro="">
      <xdr:nvGraphicFramePr>
        <xdr:cNvPr id="1743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276225</xdr:colOff>
      <xdr:row>16</xdr:row>
      <xdr:rowOff>9525</xdr:rowOff>
    </xdr:from>
    <xdr:to>
      <xdr:col>18</xdr:col>
      <xdr:colOff>200025</xdr:colOff>
      <xdr:row>29</xdr:row>
      <xdr:rowOff>133350</xdr:rowOff>
    </xdr:to>
    <xdr:graphicFrame macro="">
      <xdr:nvGraphicFramePr>
        <xdr:cNvPr id="1743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352425</xdr:colOff>
      <xdr:row>1</xdr:row>
      <xdr:rowOff>95250</xdr:rowOff>
    </xdr:from>
    <xdr:to>
      <xdr:col>23</xdr:col>
      <xdr:colOff>676275</xdr:colOff>
      <xdr:row>15</xdr:row>
      <xdr:rowOff>28575</xdr:rowOff>
    </xdr:to>
    <xdr:graphicFrame macro="">
      <xdr:nvGraphicFramePr>
        <xdr:cNvPr id="1743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238125</xdr:colOff>
      <xdr:row>1</xdr:row>
      <xdr:rowOff>161925</xdr:rowOff>
    </xdr:from>
    <xdr:to>
      <xdr:col>18</xdr:col>
      <xdr:colOff>161925</xdr:colOff>
      <xdr:row>15</xdr:row>
      <xdr:rowOff>95250</xdr:rowOff>
    </xdr:to>
    <xdr:graphicFrame macro="">
      <xdr:nvGraphicFramePr>
        <xdr:cNvPr id="22551"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16</xdr:row>
      <xdr:rowOff>0</xdr:rowOff>
    </xdr:from>
    <xdr:to>
      <xdr:col>18</xdr:col>
      <xdr:colOff>171450</xdr:colOff>
      <xdr:row>29</xdr:row>
      <xdr:rowOff>123825</xdr:rowOff>
    </xdr:to>
    <xdr:graphicFrame macro="">
      <xdr:nvGraphicFramePr>
        <xdr:cNvPr id="22552"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323850</xdr:colOff>
      <xdr:row>2</xdr:row>
      <xdr:rowOff>0</xdr:rowOff>
    </xdr:from>
    <xdr:to>
      <xdr:col>23</xdr:col>
      <xdr:colOff>647700</xdr:colOff>
      <xdr:row>15</xdr:row>
      <xdr:rowOff>123825</xdr:rowOff>
    </xdr:to>
    <xdr:graphicFrame macro="">
      <xdr:nvGraphicFramePr>
        <xdr:cNvPr id="22553"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23"/>
  <sheetViews>
    <sheetView tabSelected="1" workbookViewId="0">
      <selection activeCell="E34" sqref="E34"/>
    </sheetView>
  </sheetViews>
  <sheetFormatPr defaultColWidth="13" defaultRowHeight="13.5" x14ac:dyDescent="0.15"/>
  <sheetData>
    <row r="3" spans="2:5" ht="18.75" x14ac:dyDescent="0.15">
      <c r="B3" s="42" t="s">
        <v>55</v>
      </c>
      <c r="C3" s="43"/>
      <c r="D3" s="43"/>
      <c r="E3" s="43"/>
    </row>
    <row r="4" spans="2:5" x14ac:dyDescent="0.15">
      <c r="B4" s="43"/>
      <c r="C4" s="43"/>
      <c r="D4" s="43"/>
      <c r="E4" s="43"/>
    </row>
    <row r="5" spans="2:5" ht="17.25" x14ac:dyDescent="0.15">
      <c r="B5" s="44" t="s">
        <v>56</v>
      </c>
      <c r="C5" s="44"/>
      <c r="D5" s="44"/>
      <c r="E5" s="44"/>
    </row>
    <row r="6" spans="2:5" ht="17.25" x14ac:dyDescent="0.15">
      <c r="B6" s="44" t="s">
        <v>57</v>
      </c>
      <c r="C6" s="44"/>
      <c r="D6" s="44"/>
      <c r="E6" s="44"/>
    </row>
    <row r="7" spans="2:5" ht="17.25" x14ac:dyDescent="0.15">
      <c r="B7" s="49" t="s">
        <v>58</v>
      </c>
      <c r="C7" s="49"/>
      <c r="D7" s="49"/>
      <c r="E7" s="49"/>
    </row>
    <row r="8" spans="2:5" ht="17.25" x14ac:dyDescent="0.15">
      <c r="B8" s="50" t="s">
        <v>59</v>
      </c>
      <c r="C8" s="50"/>
      <c r="D8" s="50"/>
      <c r="E8" s="50"/>
    </row>
    <row r="9" spans="2:5" ht="17.25" x14ac:dyDescent="0.15">
      <c r="B9" s="49" t="s">
        <v>60</v>
      </c>
      <c r="C9" s="49"/>
      <c r="D9" s="49"/>
      <c r="E9" s="49"/>
    </row>
    <row r="10" spans="2:5" ht="17.25" x14ac:dyDescent="0.15">
      <c r="B10" s="50" t="s">
        <v>61</v>
      </c>
      <c r="C10" s="50"/>
      <c r="D10" s="50"/>
      <c r="E10" s="50"/>
    </row>
    <row r="11" spans="2:5" ht="17.25" x14ac:dyDescent="0.15">
      <c r="B11" s="49" t="s">
        <v>62</v>
      </c>
      <c r="C11" s="49"/>
      <c r="D11" s="49"/>
      <c r="E11" s="49"/>
    </row>
    <row r="12" spans="2:5" ht="17.25" x14ac:dyDescent="0.15">
      <c r="B12" s="49" t="s">
        <v>63</v>
      </c>
      <c r="C12" s="49"/>
      <c r="D12" s="49"/>
      <c r="E12" s="49"/>
    </row>
    <row r="13" spans="2:5" ht="17.25" x14ac:dyDescent="0.15">
      <c r="B13" s="49" t="s">
        <v>64</v>
      </c>
      <c r="C13" s="49"/>
      <c r="D13" s="49"/>
      <c r="E13" s="49"/>
    </row>
    <row r="14" spans="2:5" ht="17.25" x14ac:dyDescent="0.15">
      <c r="B14" s="50" t="s">
        <v>65</v>
      </c>
      <c r="C14" s="50"/>
      <c r="D14" s="50"/>
      <c r="E14" s="50"/>
    </row>
    <row r="15" spans="2:5" ht="17.25" x14ac:dyDescent="0.15">
      <c r="B15" s="50" t="s">
        <v>66</v>
      </c>
      <c r="C15" s="50"/>
      <c r="D15" s="50"/>
      <c r="E15" s="50"/>
    </row>
    <row r="16" spans="2:5" ht="17.25" x14ac:dyDescent="0.15">
      <c r="B16" s="49" t="s">
        <v>73</v>
      </c>
      <c r="C16" s="49"/>
      <c r="D16" s="49"/>
      <c r="E16" s="49"/>
    </row>
    <row r="17" spans="2:5" ht="17.25" x14ac:dyDescent="0.15">
      <c r="B17" s="49" t="s">
        <v>67</v>
      </c>
      <c r="C17" s="49"/>
      <c r="D17" s="49"/>
      <c r="E17" s="49"/>
    </row>
    <row r="18" spans="2:5" ht="17.25" x14ac:dyDescent="0.15">
      <c r="B18" s="49" t="s">
        <v>68</v>
      </c>
      <c r="C18" s="49"/>
      <c r="D18" s="49"/>
      <c r="E18" s="49"/>
    </row>
    <row r="19" spans="2:5" ht="17.25" x14ac:dyDescent="0.15">
      <c r="B19" s="49" t="s">
        <v>69</v>
      </c>
      <c r="C19" s="49"/>
      <c r="D19" s="49"/>
      <c r="E19" s="49"/>
    </row>
    <row r="20" spans="2:5" x14ac:dyDescent="0.15">
      <c r="B20" s="43"/>
      <c r="C20" s="43"/>
      <c r="D20" s="43"/>
      <c r="E20" s="43"/>
    </row>
    <row r="21" spans="2:5" ht="17.25" x14ac:dyDescent="0.15">
      <c r="B21" s="45" t="s">
        <v>70</v>
      </c>
    </row>
    <row r="22" spans="2:5" ht="17.25" x14ac:dyDescent="0.15">
      <c r="B22" s="45" t="s">
        <v>71</v>
      </c>
    </row>
    <row r="23" spans="2:5" ht="17.25" x14ac:dyDescent="0.15">
      <c r="B23" s="45" t="s">
        <v>72</v>
      </c>
    </row>
  </sheetData>
  <sheetProtection selectLockedCells="1" selectUnlockedCells="1"/>
  <mergeCells count="13">
    <mergeCell ref="B12:E12"/>
    <mergeCell ref="B7:E7"/>
    <mergeCell ref="B8:E8"/>
    <mergeCell ref="B9:E9"/>
    <mergeCell ref="B10:E10"/>
    <mergeCell ref="B11:E11"/>
    <mergeCell ref="B19:E19"/>
    <mergeCell ref="B13:E13"/>
    <mergeCell ref="B14:E14"/>
    <mergeCell ref="B15:E15"/>
    <mergeCell ref="B16:E16"/>
    <mergeCell ref="B17:E17"/>
    <mergeCell ref="B18:E18"/>
  </mergeCells>
  <phoneticPr fontId="1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zoomScale="80" zoomScaleNormal="80" zoomScalePageLayoutView="80" workbookViewId="0">
      <selection activeCell="C2" sqref="C2"/>
    </sheetView>
  </sheetViews>
  <sheetFormatPr defaultColWidth="8.875" defaultRowHeight="15" x14ac:dyDescent="0.15"/>
  <cols>
    <col min="1" max="1" width="11.625" style="32" bestFit="1" customWidth="1"/>
    <col min="2" max="2" width="11.5" style="32" bestFit="1" customWidth="1"/>
    <col min="3" max="23" width="7.625" style="32" customWidth="1"/>
    <col min="24" max="24" width="5.125" style="32" customWidth="1"/>
    <col min="25" max="25" width="8.875" style="32"/>
    <col min="26" max="32" width="5.125" style="32" customWidth="1"/>
    <col min="33" max="16384" width="8.875" style="32"/>
  </cols>
  <sheetData>
    <row r="1" spans="1:32" x14ac:dyDescent="0.15">
      <c r="A1" s="32" t="s">
        <v>3</v>
      </c>
    </row>
    <row r="2" spans="1:32" x14ac:dyDescent="0.15">
      <c r="B2" s="33" t="s">
        <v>4</v>
      </c>
      <c r="C2" s="33" t="s">
        <v>20</v>
      </c>
    </row>
    <row r="3" spans="1:32" x14ac:dyDescent="0.15">
      <c r="B3" s="31" t="s">
        <v>39</v>
      </c>
      <c r="C3" s="83"/>
      <c r="D3" s="84"/>
      <c r="E3" s="85"/>
      <c r="F3" s="83"/>
      <c r="G3" s="84"/>
      <c r="H3" s="85"/>
      <c r="I3" s="83"/>
      <c r="J3" s="84"/>
      <c r="K3" s="85"/>
      <c r="L3" s="83"/>
      <c r="M3" s="84"/>
      <c r="N3" s="85"/>
      <c r="O3" s="83"/>
      <c r="P3" s="84"/>
      <c r="Q3" s="85"/>
      <c r="R3" s="83"/>
      <c r="S3" s="84"/>
      <c r="T3" s="85"/>
      <c r="U3" s="82"/>
      <c r="V3" s="82"/>
      <c r="W3" s="82"/>
      <c r="Y3" s="33"/>
    </row>
    <row r="4" spans="1:32" x14ac:dyDescent="0.15">
      <c r="B4" s="31"/>
      <c r="C4" s="31" t="s">
        <v>19</v>
      </c>
      <c r="D4" s="31" t="s">
        <v>18</v>
      </c>
      <c r="E4" s="34" t="s">
        <v>24</v>
      </c>
      <c r="F4" s="31" t="s">
        <v>19</v>
      </c>
      <c r="G4" s="31" t="s">
        <v>18</v>
      </c>
      <c r="H4" s="34" t="s">
        <v>24</v>
      </c>
      <c r="I4" s="31" t="s">
        <v>19</v>
      </c>
      <c r="J4" s="31" t="s">
        <v>18</v>
      </c>
      <c r="K4" s="34" t="s">
        <v>24</v>
      </c>
      <c r="L4" s="31" t="s">
        <v>19</v>
      </c>
      <c r="M4" s="31" t="s">
        <v>18</v>
      </c>
      <c r="N4" s="34" t="s">
        <v>24</v>
      </c>
      <c r="O4" s="31" t="s">
        <v>19</v>
      </c>
      <c r="P4" s="31" t="s">
        <v>18</v>
      </c>
      <c r="Q4" s="34" t="s">
        <v>24</v>
      </c>
      <c r="R4" s="31" t="s">
        <v>19</v>
      </c>
      <c r="S4" s="31" t="s">
        <v>18</v>
      </c>
      <c r="T4" s="34" t="s">
        <v>24</v>
      </c>
      <c r="U4" s="31" t="s">
        <v>19</v>
      </c>
      <c r="V4" s="31" t="s">
        <v>18</v>
      </c>
      <c r="W4" s="34" t="s">
        <v>24</v>
      </c>
      <c r="Z4" s="35"/>
      <c r="AA4" s="35"/>
      <c r="AB4" s="35"/>
      <c r="AC4" s="35"/>
      <c r="AD4" s="35"/>
      <c r="AE4" s="35"/>
      <c r="AF4" s="35"/>
    </row>
    <row r="5" spans="1:32" x14ac:dyDescent="0.15">
      <c r="B5" s="31" t="s">
        <v>26</v>
      </c>
      <c r="C5" s="16"/>
      <c r="D5" s="16"/>
      <c r="E5" s="16"/>
      <c r="F5" s="16"/>
      <c r="G5" s="16"/>
      <c r="H5" s="16"/>
      <c r="I5" s="16"/>
      <c r="J5" s="16"/>
      <c r="K5" s="16"/>
      <c r="L5" s="16"/>
      <c r="M5" s="16"/>
      <c r="N5" s="16"/>
      <c r="O5" s="16"/>
      <c r="P5" s="16"/>
      <c r="Q5" s="16"/>
      <c r="R5" s="16"/>
      <c r="S5" s="16"/>
      <c r="T5" s="16"/>
      <c r="U5" s="16"/>
      <c r="V5" s="16"/>
      <c r="W5" s="16"/>
    </row>
    <row r="6" spans="1:32" x14ac:dyDescent="0.15">
      <c r="B6" s="31" t="s">
        <v>27</v>
      </c>
      <c r="C6" s="16"/>
      <c r="D6" s="16"/>
      <c r="E6" s="16"/>
      <c r="F6" s="16"/>
      <c r="G6" s="16"/>
      <c r="H6" s="16"/>
      <c r="I6" s="16"/>
      <c r="J6" s="16"/>
      <c r="K6" s="16"/>
      <c r="L6" s="16"/>
      <c r="M6" s="16"/>
      <c r="N6" s="16"/>
      <c r="O6" s="16"/>
      <c r="P6" s="16"/>
      <c r="Q6" s="16"/>
      <c r="R6" s="16"/>
      <c r="S6" s="16"/>
      <c r="T6" s="16"/>
      <c r="U6" s="16"/>
      <c r="V6" s="16"/>
      <c r="W6" s="16"/>
    </row>
    <row r="7" spans="1:32" x14ac:dyDescent="0.15">
      <c r="B7" s="31" t="s">
        <v>28</v>
      </c>
      <c r="C7" s="16"/>
      <c r="D7" s="16"/>
      <c r="E7" s="16"/>
      <c r="F7" s="16"/>
      <c r="G7" s="16"/>
      <c r="H7" s="16"/>
      <c r="I7" s="16"/>
      <c r="J7" s="16"/>
      <c r="K7" s="16"/>
      <c r="L7" s="16"/>
      <c r="M7" s="16"/>
      <c r="N7" s="16"/>
      <c r="O7" s="16"/>
      <c r="P7" s="16"/>
      <c r="Q7" s="16"/>
      <c r="R7" s="16"/>
      <c r="S7" s="16"/>
      <c r="T7" s="16"/>
      <c r="U7" s="16"/>
      <c r="V7" s="16"/>
      <c r="W7" s="16"/>
      <c r="Y7" s="33"/>
    </row>
    <row r="8" spans="1:32" x14ac:dyDescent="0.15">
      <c r="B8" s="31" t="s">
        <v>29</v>
      </c>
      <c r="C8" s="16"/>
      <c r="D8" s="16"/>
      <c r="E8" s="16"/>
      <c r="F8" s="16"/>
      <c r="G8" s="16"/>
      <c r="H8" s="16"/>
      <c r="I8" s="16"/>
      <c r="J8" s="16"/>
      <c r="K8" s="16"/>
      <c r="L8" s="16"/>
      <c r="M8" s="16"/>
      <c r="N8" s="16"/>
      <c r="O8" s="16"/>
      <c r="P8" s="16"/>
      <c r="Q8" s="16"/>
      <c r="R8" s="16"/>
      <c r="S8" s="16"/>
      <c r="T8" s="16"/>
      <c r="U8" s="16"/>
      <c r="V8" s="16"/>
      <c r="W8" s="16"/>
      <c r="Z8" s="35"/>
      <c r="AA8" s="35"/>
      <c r="AB8" s="35"/>
      <c r="AC8" s="35"/>
      <c r="AD8" s="35"/>
      <c r="AE8" s="35"/>
      <c r="AF8" s="35"/>
    </row>
    <row r="10" spans="1:32" x14ac:dyDescent="0.15">
      <c r="B10" s="33" t="s">
        <v>4</v>
      </c>
      <c r="C10" s="33" t="s">
        <v>21</v>
      </c>
    </row>
    <row r="11" spans="1:32" x14ac:dyDescent="0.15">
      <c r="B11" s="31" t="s">
        <v>39</v>
      </c>
      <c r="C11" s="83"/>
      <c r="D11" s="84"/>
      <c r="E11" s="85"/>
      <c r="F11" s="83"/>
      <c r="G11" s="84"/>
      <c r="H11" s="85"/>
      <c r="I11" s="83"/>
      <c r="J11" s="84"/>
      <c r="K11" s="85"/>
      <c r="L11" s="83"/>
      <c r="M11" s="84"/>
      <c r="N11" s="85"/>
      <c r="O11" s="83"/>
      <c r="P11" s="84"/>
      <c r="Q11" s="85"/>
      <c r="R11" s="83"/>
      <c r="S11" s="84"/>
      <c r="T11" s="85"/>
      <c r="U11" s="82"/>
      <c r="V11" s="82"/>
      <c r="W11" s="82"/>
      <c r="Y11" s="33"/>
    </row>
    <row r="12" spans="1:32" x14ac:dyDescent="0.15">
      <c r="B12" s="31"/>
      <c r="C12" s="31" t="s">
        <v>19</v>
      </c>
      <c r="D12" s="31" t="s">
        <v>18</v>
      </c>
      <c r="E12" s="34" t="s">
        <v>24</v>
      </c>
      <c r="F12" s="31" t="s">
        <v>19</v>
      </c>
      <c r="G12" s="31" t="s">
        <v>18</v>
      </c>
      <c r="H12" s="34" t="s">
        <v>24</v>
      </c>
      <c r="I12" s="31" t="s">
        <v>19</v>
      </c>
      <c r="J12" s="31" t="s">
        <v>18</v>
      </c>
      <c r="K12" s="34" t="s">
        <v>24</v>
      </c>
      <c r="L12" s="31" t="s">
        <v>19</v>
      </c>
      <c r="M12" s="31" t="s">
        <v>18</v>
      </c>
      <c r="N12" s="34" t="s">
        <v>24</v>
      </c>
      <c r="O12" s="31" t="s">
        <v>19</v>
      </c>
      <c r="P12" s="31" t="s">
        <v>18</v>
      </c>
      <c r="Q12" s="34" t="s">
        <v>24</v>
      </c>
      <c r="R12" s="31" t="s">
        <v>19</v>
      </c>
      <c r="S12" s="31" t="s">
        <v>18</v>
      </c>
      <c r="T12" s="34" t="s">
        <v>24</v>
      </c>
      <c r="U12" s="31" t="s">
        <v>19</v>
      </c>
      <c r="V12" s="31" t="s">
        <v>18</v>
      </c>
      <c r="W12" s="34" t="s">
        <v>24</v>
      </c>
      <c r="Z12" s="35"/>
      <c r="AA12" s="35"/>
      <c r="AB12" s="35"/>
      <c r="AC12" s="35"/>
      <c r="AD12" s="35"/>
      <c r="AE12" s="35"/>
      <c r="AF12" s="35"/>
    </row>
    <row r="13" spans="1:32" x14ac:dyDescent="0.15">
      <c r="B13" s="31" t="s">
        <v>26</v>
      </c>
      <c r="C13" s="16"/>
      <c r="D13" s="16"/>
      <c r="E13" s="16"/>
      <c r="F13" s="16"/>
      <c r="G13" s="16"/>
      <c r="H13" s="16"/>
      <c r="I13" s="16"/>
      <c r="J13" s="16"/>
      <c r="K13" s="16"/>
      <c r="L13" s="16"/>
      <c r="M13" s="16"/>
      <c r="N13" s="16"/>
      <c r="O13" s="16"/>
      <c r="P13" s="16"/>
      <c r="Q13" s="16"/>
      <c r="R13" s="16"/>
      <c r="S13" s="16"/>
      <c r="T13" s="16"/>
      <c r="U13" s="16"/>
      <c r="V13" s="16"/>
      <c r="W13" s="16"/>
    </row>
    <row r="14" spans="1:32" x14ac:dyDescent="0.15">
      <c r="B14" s="31" t="s">
        <v>27</v>
      </c>
      <c r="C14" s="16"/>
      <c r="D14" s="16"/>
      <c r="E14" s="16"/>
      <c r="F14" s="16"/>
      <c r="G14" s="16"/>
      <c r="H14" s="16"/>
      <c r="I14" s="16"/>
      <c r="J14" s="16"/>
      <c r="K14" s="16"/>
      <c r="L14" s="16"/>
      <c r="M14" s="16"/>
      <c r="N14" s="16"/>
      <c r="O14" s="16"/>
      <c r="P14" s="16"/>
      <c r="Q14" s="16"/>
      <c r="R14" s="16"/>
      <c r="S14" s="16"/>
      <c r="T14" s="16"/>
      <c r="U14" s="16"/>
      <c r="V14" s="16"/>
      <c r="W14" s="16"/>
      <c r="Y14" s="33"/>
    </row>
    <row r="15" spans="1:32" x14ac:dyDescent="0.15">
      <c r="B15" s="31" t="s">
        <v>28</v>
      </c>
      <c r="C15" s="16"/>
      <c r="D15" s="16"/>
      <c r="E15" s="16"/>
      <c r="F15" s="16"/>
      <c r="G15" s="16"/>
      <c r="H15" s="16"/>
      <c r="I15" s="16"/>
      <c r="J15" s="16"/>
      <c r="K15" s="16"/>
      <c r="L15" s="16"/>
      <c r="M15" s="16"/>
      <c r="N15" s="16"/>
      <c r="O15" s="16"/>
      <c r="P15" s="16"/>
      <c r="Q15" s="16"/>
      <c r="R15" s="16"/>
      <c r="S15" s="16"/>
      <c r="T15" s="16"/>
      <c r="U15" s="16"/>
      <c r="V15" s="16"/>
      <c r="W15" s="16"/>
      <c r="Z15" s="35"/>
      <c r="AA15" s="35"/>
      <c r="AB15" s="35"/>
      <c r="AC15" s="35"/>
      <c r="AD15" s="35"/>
      <c r="AE15" s="35"/>
      <c r="AF15" s="35"/>
    </row>
    <row r="16" spans="1:32" x14ac:dyDescent="0.15">
      <c r="B16" s="31" t="s">
        <v>29</v>
      </c>
      <c r="C16" s="16"/>
      <c r="D16" s="16"/>
      <c r="E16" s="16"/>
      <c r="F16" s="16"/>
      <c r="G16" s="16"/>
      <c r="H16" s="16"/>
      <c r="I16" s="16"/>
      <c r="J16" s="16"/>
      <c r="K16" s="16"/>
      <c r="L16" s="16"/>
      <c r="M16" s="16"/>
      <c r="N16" s="16"/>
      <c r="O16" s="16"/>
      <c r="P16" s="16"/>
      <c r="Q16" s="16"/>
      <c r="R16" s="16"/>
      <c r="S16" s="16"/>
      <c r="T16" s="16"/>
      <c r="U16" s="16"/>
      <c r="V16" s="16"/>
      <c r="W16" s="16"/>
    </row>
    <row r="18" spans="2:23" x14ac:dyDescent="0.15">
      <c r="B18" s="33" t="s">
        <v>4</v>
      </c>
      <c r="C18" s="33" t="s">
        <v>22</v>
      </c>
    </row>
    <row r="19" spans="2:23" x14ac:dyDescent="0.15">
      <c r="B19" s="31" t="s">
        <v>39</v>
      </c>
      <c r="C19" s="83"/>
      <c r="D19" s="84"/>
      <c r="E19" s="85"/>
      <c r="F19" s="83"/>
      <c r="G19" s="84"/>
      <c r="H19" s="85"/>
      <c r="I19" s="83"/>
      <c r="J19" s="84"/>
      <c r="K19" s="85"/>
      <c r="L19" s="83"/>
      <c r="M19" s="84"/>
      <c r="N19" s="85"/>
      <c r="O19" s="83"/>
      <c r="P19" s="84"/>
      <c r="Q19" s="85"/>
      <c r="R19" s="83"/>
      <c r="S19" s="84"/>
      <c r="T19" s="85"/>
      <c r="U19" s="82"/>
      <c r="V19" s="82"/>
      <c r="W19" s="82"/>
    </row>
    <row r="20" spans="2:23" x14ac:dyDescent="0.15">
      <c r="B20" s="31"/>
      <c r="C20" s="31" t="s">
        <v>19</v>
      </c>
      <c r="D20" s="31" t="s">
        <v>18</v>
      </c>
      <c r="E20" s="34" t="s">
        <v>24</v>
      </c>
      <c r="F20" s="31" t="s">
        <v>19</v>
      </c>
      <c r="G20" s="31" t="s">
        <v>18</v>
      </c>
      <c r="H20" s="34" t="s">
        <v>24</v>
      </c>
      <c r="I20" s="31" t="s">
        <v>19</v>
      </c>
      <c r="J20" s="31" t="s">
        <v>18</v>
      </c>
      <c r="K20" s="34" t="s">
        <v>24</v>
      </c>
      <c r="L20" s="31" t="s">
        <v>19</v>
      </c>
      <c r="M20" s="31" t="s">
        <v>18</v>
      </c>
      <c r="N20" s="34" t="s">
        <v>24</v>
      </c>
      <c r="O20" s="31" t="s">
        <v>19</v>
      </c>
      <c r="P20" s="31" t="s">
        <v>18</v>
      </c>
      <c r="Q20" s="34" t="s">
        <v>24</v>
      </c>
      <c r="R20" s="31" t="s">
        <v>19</v>
      </c>
      <c r="S20" s="31" t="s">
        <v>18</v>
      </c>
      <c r="T20" s="34" t="s">
        <v>24</v>
      </c>
      <c r="U20" s="31" t="s">
        <v>19</v>
      </c>
      <c r="V20" s="31" t="s">
        <v>18</v>
      </c>
      <c r="W20" s="34" t="s">
        <v>24</v>
      </c>
    </row>
    <row r="21" spans="2:23" x14ac:dyDescent="0.15">
      <c r="B21" s="31" t="s">
        <v>26</v>
      </c>
      <c r="C21" s="16"/>
      <c r="D21" s="16"/>
      <c r="E21" s="16"/>
      <c r="F21" s="16"/>
      <c r="G21" s="16"/>
      <c r="H21" s="16"/>
      <c r="I21" s="16"/>
      <c r="J21" s="16"/>
      <c r="K21" s="16"/>
      <c r="L21" s="16"/>
      <c r="M21" s="16"/>
      <c r="N21" s="16"/>
      <c r="O21" s="16"/>
      <c r="P21" s="16"/>
      <c r="Q21" s="16"/>
      <c r="R21" s="16"/>
      <c r="S21" s="16"/>
      <c r="T21" s="16"/>
      <c r="U21" s="16"/>
      <c r="V21" s="16"/>
      <c r="W21" s="16"/>
    </row>
    <row r="22" spans="2:23" x14ac:dyDescent="0.15">
      <c r="B22" s="31" t="s">
        <v>27</v>
      </c>
      <c r="C22" s="16"/>
      <c r="D22" s="16"/>
      <c r="E22" s="16"/>
      <c r="F22" s="16"/>
      <c r="G22" s="16"/>
      <c r="H22" s="16"/>
      <c r="I22" s="16"/>
      <c r="J22" s="16"/>
      <c r="K22" s="16"/>
      <c r="L22" s="16"/>
      <c r="M22" s="16"/>
      <c r="N22" s="16"/>
      <c r="O22" s="16"/>
      <c r="P22" s="16"/>
      <c r="Q22" s="16"/>
      <c r="R22" s="16"/>
      <c r="S22" s="16"/>
      <c r="T22" s="16"/>
      <c r="U22" s="16"/>
      <c r="V22" s="16"/>
      <c r="W22" s="16"/>
    </row>
    <row r="23" spans="2:23" x14ac:dyDescent="0.15">
      <c r="B23" s="31" t="s">
        <v>28</v>
      </c>
      <c r="C23" s="16"/>
      <c r="D23" s="16"/>
      <c r="E23" s="16"/>
      <c r="F23" s="16"/>
      <c r="G23" s="16"/>
      <c r="H23" s="16"/>
      <c r="I23" s="16"/>
      <c r="J23" s="16"/>
      <c r="K23" s="16"/>
      <c r="L23" s="16"/>
      <c r="M23" s="16"/>
      <c r="N23" s="16"/>
      <c r="O23" s="16"/>
      <c r="P23" s="16"/>
      <c r="Q23" s="16"/>
      <c r="R23" s="16"/>
      <c r="S23" s="16"/>
      <c r="T23" s="16"/>
      <c r="U23" s="39"/>
      <c r="V23" s="39"/>
      <c r="W23" s="16"/>
    </row>
    <row r="24" spans="2:23" x14ac:dyDescent="0.15">
      <c r="B24" s="31" t="s">
        <v>29</v>
      </c>
      <c r="C24" s="16"/>
      <c r="D24" s="16"/>
      <c r="E24" s="16"/>
      <c r="F24" s="16"/>
      <c r="G24" s="16"/>
      <c r="H24" s="16"/>
      <c r="I24" s="16"/>
      <c r="J24" s="16"/>
      <c r="K24" s="16"/>
      <c r="L24" s="16"/>
      <c r="M24" s="16"/>
      <c r="N24" s="16"/>
      <c r="O24" s="16"/>
      <c r="P24" s="16"/>
      <c r="Q24" s="16"/>
      <c r="R24" s="16"/>
      <c r="S24" s="16"/>
      <c r="T24" s="16"/>
      <c r="U24" s="16"/>
      <c r="V24" s="16"/>
      <c r="W24" s="16"/>
    </row>
    <row r="26" spans="2:23" x14ac:dyDescent="0.15">
      <c r="B26" s="33" t="s">
        <v>4</v>
      </c>
      <c r="C26" s="33" t="s">
        <v>23</v>
      </c>
    </row>
    <row r="27" spans="2:23" x14ac:dyDescent="0.15">
      <c r="B27" s="31" t="s">
        <v>39</v>
      </c>
      <c r="C27" s="83"/>
      <c r="D27" s="84"/>
      <c r="E27" s="85"/>
      <c r="F27" s="83"/>
      <c r="G27" s="84"/>
      <c r="H27" s="85"/>
      <c r="I27" s="83"/>
      <c r="J27" s="84"/>
      <c r="K27" s="85"/>
      <c r="L27" s="83"/>
      <c r="M27" s="84"/>
      <c r="N27" s="85"/>
      <c r="O27" s="83"/>
      <c r="P27" s="84"/>
      <c r="Q27" s="85"/>
      <c r="R27" s="83"/>
      <c r="S27" s="84"/>
      <c r="T27" s="85"/>
      <c r="U27" s="82"/>
      <c r="V27" s="82"/>
      <c r="W27" s="82"/>
    </row>
    <row r="28" spans="2:23" x14ac:dyDescent="0.15">
      <c r="B28" s="31"/>
      <c r="C28" s="31" t="s">
        <v>19</v>
      </c>
      <c r="D28" s="31" t="s">
        <v>18</v>
      </c>
      <c r="E28" s="34" t="s">
        <v>24</v>
      </c>
      <c r="F28" s="31" t="s">
        <v>19</v>
      </c>
      <c r="G28" s="31" t="s">
        <v>18</v>
      </c>
      <c r="H28" s="34" t="s">
        <v>24</v>
      </c>
      <c r="I28" s="31" t="s">
        <v>19</v>
      </c>
      <c r="J28" s="31" t="s">
        <v>18</v>
      </c>
      <c r="K28" s="34" t="s">
        <v>24</v>
      </c>
      <c r="L28" s="31" t="s">
        <v>19</v>
      </c>
      <c r="M28" s="31" t="s">
        <v>18</v>
      </c>
      <c r="N28" s="34" t="s">
        <v>24</v>
      </c>
      <c r="O28" s="31" t="s">
        <v>19</v>
      </c>
      <c r="P28" s="31" t="s">
        <v>18</v>
      </c>
      <c r="Q28" s="34" t="s">
        <v>24</v>
      </c>
      <c r="R28" s="31" t="s">
        <v>19</v>
      </c>
      <c r="S28" s="31" t="s">
        <v>18</v>
      </c>
      <c r="T28" s="34" t="s">
        <v>24</v>
      </c>
      <c r="U28" s="31" t="s">
        <v>19</v>
      </c>
      <c r="V28" s="31" t="s">
        <v>18</v>
      </c>
      <c r="W28" s="34" t="s">
        <v>24</v>
      </c>
    </row>
    <row r="29" spans="2:23" x14ac:dyDescent="0.15">
      <c r="B29" s="31" t="s">
        <v>26</v>
      </c>
      <c r="C29" s="16">
        <v>100</v>
      </c>
      <c r="D29" s="16"/>
      <c r="E29" s="16"/>
      <c r="F29" s="16"/>
      <c r="G29" s="16"/>
      <c r="H29" s="16"/>
      <c r="I29" s="16"/>
      <c r="J29" s="16"/>
      <c r="K29" s="16"/>
      <c r="L29" s="16"/>
      <c r="M29" s="16"/>
      <c r="N29" s="16"/>
      <c r="O29" s="16"/>
      <c r="P29" s="16"/>
      <c r="Q29" s="16"/>
      <c r="R29" s="16"/>
      <c r="S29" s="16"/>
      <c r="T29" s="16"/>
      <c r="U29" s="16"/>
      <c r="V29" s="16"/>
      <c r="W29" s="16"/>
    </row>
    <row r="30" spans="2:23" x14ac:dyDescent="0.15">
      <c r="B30" s="31" t="s">
        <v>27</v>
      </c>
      <c r="C30" s="16"/>
      <c r="D30" s="16"/>
      <c r="E30" s="16"/>
      <c r="F30" s="16"/>
      <c r="G30" s="16"/>
      <c r="H30" s="16"/>
      <c r="I30" s="16"/>
      <c r="J30" s="16"/>
      <c r="K30" s="16"/>
      <c r="L30" s="16"/>
      <c r="M30" s="16"/>
      <c r="N30" s="16"/>
      <c r="O30" s="16"/>
      <c r="P30" s="16"/>
      <c r="Q30" s="16"/>
      <c r="R30" s="16"/>
      <c r="S30" s="16"/>
      <c r="T30" s="16"/>
      <c r="U30" s="16"/>
      <c r="V30" s="16"/>
      <c r="W30" s="16"/>
    </row>
    <row r="31" spans="2:23" x14ac:dyDescent="0.15">
      <c r="B31" s="31" t="s">
        <v>28</v>
      </c>
      <c r="C31" s="16"/>
      <c r="D31" s="16"/>
      <c r="E31" s="16"/>
      <c r="F31" s="16"/>
      <c r="G31" s="16"/>
      <c r="H31" s="16"/>
      <c r="I31" s="16"/>
      <c r="J31" s="16"/>
      <c r="K31" s="16"/>
      <c r="L31" s="16"/>
      <c r="M31" s="16"/>
      <c r="N31" s="16"/>
      <c r="O31" s="16"/>
      <c r="P31" s="16"/>
      <c r="Q31" s="16"/>
      <c r="R31" s="16"/>
      <c r="S31" s="16"/>
      <c r="T31" s="16"/>
      <c r="U31" s="16"/>
      <c r="V31" s="16"/>
      <c r="W31" s="16"/>
    </row>
    <row r="32" spans="2:23" x14ac:dyDescent="0.15">
      <c r="B32" s="31" t="s">
        <v>29</v>
      </c>
      <c r="C32" s="16"/>
      <c r="D32" s="16"/>
      <c r="E32" s="16"/>
      <c r="F32" s="16"/>
      <c r="G32" s="16"/>
      <c r="H32" s="16"/>
      <c r="I32" s="16"/>
      <c r="J32" s="16"/>
      <c r="K32" s="16"/>
      <c r="L32" s="16"/>
      <c r="M32" s="16"/>
      <c r="N32" s="16"/>
      <c r="O32" s="16"/>
      <c r="P32" s="16"/>
      <c r="Q32" s="16"/>
      <c r="R32" s="16"/>
      <c r="S32" s="16"/>
      <c r="T32" s="16"/>
      <c r="U32" s="16"/>
      <c r="V32" s="16"/>
      <c r="W32" s="16"/>
    </row>
  </sheetData>
  <mergeCells count="28">
    <mergeCell ref="L3:N3"/>
    <mergeCell ref="O3:Q3"/>
    <mergeCell ref="R3:T3"/>
    <mergeCell ref="U3:W3"/>
    <mergeCell ref="C11:E11"/>
    <mergeCell ref="F11:H11"/>
    <mergeCell ref="I11:K11"/>
    <mergeCell ref="L11:N11"/>
    <mergeCell ref="O11:Q11"/>
    <mergeCell ref="R11:T11"/>
    <mergeCell ref="U11:W11"/>
    <mergeCell ref="C3:E3"/>
    <mergeCell ref="F3:H3"/>
    <mergeCell ref="I3:K3"/>
    <mergeCell ref="U27:W27"/>
    <mergeCell ref="C19:E19"/>
    <mergeCell ref="F19:H19"/>
    <mergeCell ref="C27:E27"/>
    <mergeCell ref="F27:H27"/>
    <mergeCell ref="I27:K27"/>
    <mergeCell ref="L27:N27"/>
    <mergeCell ref="O27:Q27"/>
    <mergeCell ref="R27:T27"/>
    <mergeCell ref="I19:K19"/>
    <mergeCell ref="L19:N19"/>
    <mergeCell ref="O19:Q19"/>
    <mergeCell ref="R19:T19"/>
    <mergeCell ref="U19:W19"/>
  </mergeCells>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0" zoomScaleNormal="80" zoomScalePageLayoutView="80" workbookViewId="0">
      <selection activeCell="C2" sqref="C2:I28"/>
    </sheetView>
  </sheetViews>
  <sheetFormatPr defaultColWidth="8.875" defaultRowHeight="15" x14ac:dyDescent="0.15"/>
  <cols>
    <col min="1" max="1" width="11.625" style="32" bestFit="1" customWidth="1"/>
    <col min="2" max="2" width="11.5" style="32" bestFit="1" customWidth="1"/>
    <col min="3" max="9" width="7.625" style="32" customWidth="1"/>
    <col min="10" max="10" width="5.125" style="32" customWidth="1"/>
    <col min="11" max="11" width="8.875" style="32"/>
    <col min="12" max="18" width="5.125" style="32" customWidth="1"/>
    <col min="19" max="16384" width="8.875" style="32"/>
  </cols>
  <sheetData>
    <row r="1" spans="1:18" x14ac:dyDescent="0.15">
      <c r="A1" s="32" t="s">
        <v>3</v>
      </c>
    </row>
    <row r="2" spans="1:18" x14ac:dyDescent="0.15">
      <c r="B2" s="33" t="str">
        <f>'１０　Catphanファントム入力'!B2</f>
        <v>Tube voltage</v>
      </c>
      <c r="C2" s="33" t="str">
        <f>'１０　Catphanファントム入力'!C2</f>
        <v>80kV</v>
      </c>
    </row>
    <row r="3" spans="1:18" x14ac:dyDescent="0.15">
      <c r="B3" s="31" t="str">
        <f>'１０　Catphanファントム入力'!B3</f>
        <v>ref mAs</v>
      </c>
      <c r="C3" s="40">
        <f>'１０　Catphanファントム入力'!C3</f>
        <v>0</v>
      </c>
      <c r="D3" s="40">
        <f>'１０　Catphanファントム入力'!F3</f>
        <v>0</v>
      </c>
      <c r="E3" s="40">
        <f>'１０　Catphanファントム入力'!I3</f>
        <v>0</v>
      </c>
      <c r="F3" s="40">
        <f>'１０　Catphanファントム入力'!L3</f>
        <v>0</v>
      </c>
      <c r="G3" s="40">
        <f>'１０　Catphanファントム入力'!O3</f>
        <v>0</v>
      </c>
      <c r="H3" s="40">
        <f>'１０　Catphanファントム入力'!R3</f>
        <v>0</v>
      </c>
      <c r="I3" s="41">
        <f>'１０　Catphanファントム入力'!U3</f>
        <v>0</v>
      </c>
      <c r="K3" s="33"/>
    </row>
    <row r="4" spans="1:18" x14ac:dyDescent="0.15">
      <c r="B4" s="31" t="str">
        <f>'１０　Catphanファントム入力'!B5</f>
        <v>PMP</v>
      </c>
      <c r="C4" s="16">
        <f>'１０　Catphanファントム入力'!C5</f>
        <v>0</v>
      </c>
      <c r="D4" s="16">
        <f>'１０　Catphanファントム入力'!F5</f>
        <v>0</v>
      </c>
      <c r="E4" s="16">
        <f>'１０　Catphanファントム入力'!I5</f>
        <v>0</v>
      </c>
      <c r="F4" s="16">
        <f>'１０　Catphanファントム入力'!L5</f>
        <v>0</v>
      </c>
      <c r="G4" s="16">
        <f>'１０　Catphanファントム入力'!O5</f>
        <v>0</v>
      </c>
      <c r="H4" s="16">
        <f>'１０　Catphanファントム入力'!R5</f>
        <v>0</v>
      </c>
      <c r="I4" s="16">
        <f>'１０　Catphanファントム入力'!U5</f>
        <v>0</v>
      </c>
    </row>
    <row r="5" spans="1:18" x14ac:dyDescent="0.15">
      <c r="B5" s="31" t="str">
        <f>'１０　Catphanファントム入力'!B6</f>
        <v>Water</v>
      </c>
      <c r="C5" s="16">
        <f>'１０　Catphanファントム入力'!C6</f>
        <v>0</v>
      </c>
      <c r="D5" s="16">
        <f>'１０　Catphanファントム入力'!F6</f>
        <v>0</v>
      </c>
      <c r="E5" s="16">
        <f>'１０　Catphanファントム入力'!I6</f>
        <v>0</v>
      </c>
      <c r="F5" s="16">
        <f>'１０　Catphanファントム入力'!L6</f>
        <v>0</v>
      </c>
      <c r="G5" s="16">
        <f>'１０　Catphanファントム入力'!O6</f>
        <v>0</v>
      </c>
      <c r="H5" s="16">
        <f>'１０　Catphanファントム入力'!R6</f>
        <v>0</v>
      </c>
      <c r="I5" s="16">
        <f>'１０　Catphanファントム入力'!U6</f>
        <v>0</v>
      </c>
    </row>
    <row r="6" spans="1:18" x14ac:dyDescent="0.15">
      <c r="B6" s="31" t="str">
        <f>'１０　Catphanファントム入力'!B7</f>
        <v>Delrin</v>
      </c>
      <c r="C6" s="16">
        <f>'１０　Catphanファントム入力'!C7</f>
        <v>0</v>
      </c>
      <c r="D6" s="16">
        <f>'１０　Catphanファントム入力'!F7</f>
        <v>0</v>
      </c>
      <c r="E6" s="16">
        <f>'１０　Catphanファントム入力'!I7</f>
        <v>0</v>
      </c>
      <c r="F6" s="16">
        <f>'１０　Catphanファントム入力'!L7</f>
        <v>0</v>
      </c>
      <c r="G6" s="16">
        <f>'１０　Catphanファントム入力'!O7</f>
        <v>0</v>
      </c>
      <c r="H6" s="16">
        <f>'１０　Catphanファントム入力'!R7</f>
        <v>0</v>
      </c>
      <c r="I6" s="16">
        <f>'１０　Catphanファントム入力'!U7</f>
        <v>0</v>
      </c>
      <c r="K6" s="33"/>
    </row>
    <row r="7" spans="1:18" x14ac:dyDescent="0.15">
      <c r="B7" s="31" t="str">
        <f>'１０　Catphanファントム入力'!B8</f>
        <v>Teflon</v>
      </c>
      <c r="C7" s="16">
        <f>'１０　Catphanファントム入力'!C8</f>
        <v>0</v>
      </c>
      <c r="D7" s="16">
        <f>'１０　Catphanファントム入力'!F8</f>
        <v>0</v>
      </c>
      <c r="E7" s="16">
        <f>'１０　Catphanファントム入力'!I8</f>
        <v>0</v>
      </c>
      <c r="F7" s="16">
        <f>'１０　Catphanファントム入力'!L8</f>
        <v>0</v>
      </c>
      <c r="G7" s="16">
        <f>'１０　Catphanファントム入力'!O8</f>
        <v>0</v>
      </c>
      <c r="H7" s="16">
        <f>'１０　Catphanファントム入力'!R8</f>
        <v>0</v>
      </c>
      <c r="I7" s="16">
        <f>'１０　Catphanファントム入力'!U8</f>
        <v>0</v>
      </c>
      <c r="L7" s="35"/>
      <c r="M7" s="35"/>
      <c r="N7" s="35"/>
      <c r="O7" s="35"/>
      <c r="P7" s="35"/>
      <c r="Q7" s="35"/>
      <c r="R7" s="35"/>
    </row>
    <row r="9" spans="1:18" x14ac:dyDescent="0.15">
      <c r="B9" s="33" t="s">
        <v>4</v>
      </c>
      <c r="C9" s="33" t="str">
        <f>'１０　Catphanファントム入力'!C10</f>
        <v>110kV</v>
      </c>
    </row>
    <row r="10" spans="1:18" x14ac:dyDescent="0.15">
      <c r="B10" s="31" t="str">
        <f>'１０　Catphanファントム入力'!B11</f>
        <v>ref mAs</v>
      </c>
      <c r="C10" s="40">
        <f>'１０　Catphanファントム入力'!C11</f>
        <v>0</v>
      </c>
      <c r="D10" s="40">
        <f>'１０　Catphanファントム入力'!F11</f>
        <v>0</v>
      </c>
      <c r="E10" s="40">
        <f>'１０　Catphanファントム入力'!I11</f>
        <v>0</v>
      </c>
      <c r="F10" s="40">
        <f>'１０　Catphanファントム入力'!L11</f>
        <v>0</v>
      </c>
      <c r="G10" s="40">
        <f>'１０　Catphanファントム入力'!O11</f>
        <v>0</v>
      </c>
      <c r="H10" s="40">
        <f>'１０　Catphanファントム入力'!R11</f>
        <v>0</v>
      </c>
      <c r="I10" s="41">
        <f>'１０　Catphanファントム入力'!U11</f>
        <v>0</v>
      </c>
      <c r="K10" s="33"/>
    </row>
    <row r="11" spans="1:18" x14ac:dyDescent="0.15">
      <c r="B11" s="31" t="str">
        <f>'１０　Catphanファントム入力'!B13</f>
        <v>PMP</v>
      </c>
      <c r="C11" s="16">
        <f>'１０　Catphanファントム入力'!C13</f>
        <v>0</v>
      </c>
      <c r="D11" s="16">
        <f>'１０　Catphanファントム入力'!F13</f>
        <v>0</v>
      </c>
      <c r="E11" s="16">
        <f>'１０　Catphanファントム入力'!I13</f>
        <v>0</v>
      </c>
      <c r="F11" s="16">
        <f>'１０　Catphanファントム入力'!L13</f>
        <v>0</v>
      </c>
      <c r="G11" s="16">
        <f>'１０　Catphanファントム入力'!O13</f>
        <v>0</v>
      </c>
      <c r="H11" s="16">
        <f>'１０　Catphanファントム入力'!R13</f>
        <v>0</v>
      </c>
      <c r="I11" s="16">
        <f>'１０　Catphanファントム入力'!U13</f>
        <v>0</v>
      </c>
    </row>
    <row r="12" spans="1:18" x14ac:dyDescent="0.15">
      <c r="B12" s="31" t="str">
        <f>'１０　Catphanファントム入力'!B14</f>
        <v>Water</v>
      </c>
      <c r="C12" s="16">
        <f>'１０　Catphanファントム入力'!C14</f>
        <v>0</v>
      </c>
      <c r="D12" s="16">
        <f>'１０　Catphanファントム入力'!F14</f>
        <v>0</v>
      </c>
      <c r="E12" s="16">
        <f>'１０　Catphanファントム入力'!I14</f>
        <v>0</v>
      </c>
      <c r="F12" s="16">
        <f>'１０　Catphanファントム入力'!L14</f>
        <v>0</v>
      </c>
      <c r="G12" s="16">
        <f>'１０　Catphanファントム入力'!O14</f>
        <v>0</v>
      </c>
      <c r="H12" s="16">
        <f>'１０　Catphanファントム入力'!R14</f>
        <v>0</v>
      </c>
      <c r="I12" s="16">
        <f>'１０　Catphanファントム入力'!U14</f>
        <v>0</v>
      </c>
      <c r="K12" s="33"/>
    </row>
    <row r="13" spans="1:18" x14ac:dyDescent="0.15">
      <c r="B13" s="31" t="str">
        <f>'１０　Catphanファントム入力'!B15</f>
        <v>Delrin</v>
      </c>
      <c r="C13" s="16">
        <f>'１０　Catphanファントム入力'!C15</f>
        <v>0</v>
      </c>
      <c r="D13" s="16">
        <f>'１０　Catphanファントム入力'!F15</f>
        <v>0</v>
      </c>
      <c r="E13" s="16">
        <f>'１０　Catphanファントム入力'!I15</f>
        <v>0</v>
      </c>
      <c r="F13" s="16">
        <f>'１０　Catphanファントム入力'!L15</f>
        <v>0</v>
      </c>
      <c r="G13" s="16">
        <f>'１０　Catphanファントム入力'!O15</f>
        <v>0</v>
      </c>
      <c r="H13" s="16">
        <f>'１０　Catphanファントム入力'!R15</f>
        <v>0</v>
      </c>
      <c r="I13" s="16">
        <f>'１０　Catphanファントム入力'!U15</f>
        <v>0</v>
      </c>
      <c r="L13" s="35"/>
      <c r="M13" s="35"/>
      <c r="N13" s="35"/>
      <c r="O13" s="35"/>
      <c r="P13" s="35"/>
      <c r="Q13" s="35"/>
      <c r="R13" s="35"/>
    </row>
    <row r="14" spans="1:18" x14ac:dyDescent="0.15">
      <c r="B14" s="31" t="str">
        <f>'１０　Catphanファントム入力'!B16</f>
        <v>Teflon</v>
      </c>
      <c r="C14" s="16">
        <f>'１０　Catphanファントム入力'!C16</f>
        <v>0</v>
      </c>
      <c r="D14" s="16">
        <f>'１０　Catphanファントム入力'!F16</f>
        <v>0</v>
      </c>
      <c r="E14" s="16">
        <f>'１０　Catphanファントム入力'!I16</f>
        <v>0</v>
      </c>
      <c r="F14" s="16">
        <f>'１０　Catphanファントム入力'!L16</f>
        <v>0</v>
      </c>
      <c r="G14" s="16">
        <f>'１０　Catphanファントム入力'!O16</f>
        <v>0</v>
      </c>
      <c r="H14" s="16">
        <f>'１０　Catphanファントム入力'!R16</f>
        <v>0</v>
      </c>
      <c r="I14" s="16">
        <f>'１０　Catphanファントム入力'!U16</f>
        <v>0</v>
      </c>
    </row>
    <row r="16" spans="1:18" x14ac:dyDescent="0.15">
      <c r="B16" s="33" t="s">
        <v>4</v>
      </c>
      <c r="C16" s="33" t="str">
        <f>'１０　Catphanファントム入力'!C18</f>
        <v>130kV</v>
      </c>
    </row>
    <row r="17" spans="2:9" x14ac:dyDescent="0.15">
      <c r="B17" s="31" t="str">
        <f>'１０　Catphanファントム入力'!B19</f>
        <v>ref mAs</v>
      </c>
      <c r="C17" s="40">
        <f>'１０　Catphanファントム入力'!C19</f>
        <v>0</v>
      </c>
      <c r="D17" s="40">
        <f>'１０　Catphanファントム入力'!F19</f>
        <v>0</v>
      </c>
      <c r="E17" s="40">
        <f>'１０　Catphanファントム入力'!I19</f>
        <v>0</v>
      </c>
      <c r="F17" s="40">
        <f>'１０　Catphanファントム入力'!L19</f>
        <v>0</v>
      </c>
      <c r="G17" s="40">
        <f>'１０　Catphanファントム入力'!O19</f>
        <v>0</v>
      </c>
      <c r="H17" s="40">
        <f>'１０　Catphanファントム入力'!R19</f>
        <v>0</v>
      </c>
      <c r="I17" s="41">
        <f>'１０　Catphanファントム入力'!U19</f>
        <v>0</v>
      </c>
    </row>
    <row r="18" spans="2:9" x14ac:dyDescent="0.15">
      <c r="B18" s="31" t="str">
        <f>'１０　Catphanファントム入力'!B21</f>
        <v>PMP</v>
      </c>
      <c r="C18" s="16">
        <f>'１０　Catphanファントム入力'!C21</f>
        <v>0</v>
      </c>
      <c r="D18" s="16">
        <f>'１０　Catphanファントム入力'!F21</f>
        <v>0</v>
      </c>
      <c r="E18" s="16">
        <f>'１０　Catphanファントム入力'!I21</f>
        <v>0</v>
      </c>
      <c r="F18" s="16">
        <f>'１０　Catphanファントム入力'!L21</f>
        <v>0</v>
      </c>
      <c r="G18" s="16">
        <f>'１０　Catphanファントム入力'!O21</f>
        <v>0</v>
      </c>
      <c r="H18" s="16">
        <f>'１０　Catphanファントム入力'!R21</f>
        <v>0</v>
      </c>
      <c r="I18" s="16">
        <f>'１０　Catphanファントム入力'!U21</f>
        <v>0</v>
      </c>
    </row>
    <row r="19" spans="2:9" x14ac:dyDescent="0.15">
      <c r="B19" s="31" t="str">
        <f>'１０　Catphanファントム入力'!B22</f>
        <v>Water</v>
      </c>
      <c r="C19" s="16">
        <f>'１０　Catphanファントム入力'!C22</f>
        <v>0</v>
      </c>
      <c r="D19" s="16">
        <f>'１０　Catphanファントム入力'!F22</f>
        <v>0</v>
      </c>
      <c r="E19" s="16">
        <f>'１０　Catphanファントム入力'!I22</f>
        <v>0</v>
      </c>
      <c r="F19" s="16">
        <f>'１０　Catphanファントム入力'!L22</f>
        <v>0</v>
      </c>
      <c r="G19" s="16">
        <f>'１０　Catphanファントム入力'!O22</f>
        <v>0</v>
      </c>
      <c r="H19" s="16">
        <f>'１０　Catphanファントム入力'!R22</f>
        <v>0</v>
      </c>
      <c r="I19" s="16">
        <f>'１０　Catphanファントム入力'!U22</f>
        <v>0</v>
      </c>
    </row>
    <row r="20" spans="2:9" x14ac:dyDescent="0.15">
      <c r="B20" s="31" t="str">
        <f>'１０　Catphanファントム入力'!B23</f>
        <v>Delrin</v>
      </c>
      <c r="C20" s="16">
        <f>'１０　Catphanファントム入力'!C23</f>
        <v>0</v>
      </c>
      <c r="D20" s="16">
        <f>'１０　Catphanファントム入力'!F23</f>
        <v>0</v>
      </c>
      <c r="E20" s="16">
        <f>'１０　Catphanファントム入力'!I23</f>
        <v>0</v>
      </c>
      <c r="F20" s="16">
        <f>'１０　Catphanファントム入力'!L23</f>
        <v>0</v>
      </c>
      <c r="G20" s="16">
        <f>'１０　Catphanファントム入力'!O23</f>
        <v>0</v>
      </c>
      <c r="H20" s="16">
        <f>'１０　Catphanファントム入力'!R23</f>
        <v>0</v>
      </c>
      <c r="I20" s="16">
        <f>'１０　Catphanファントム入力'!C24</f>
        <v>0</v>
      </c>
    </row>
    <row r="21" spans="2:9" x14ac:dyDescent="0.15">
      <c r="B21" s="31" t="str">
        <f>'１０　Catphanファントム入力'!B24</f>
        <v>Teflon</v>
      </c>
      <c r="C21" s="16">
        <f>'１０　Catphanファントム入力'!C24</f>
        <v>0</v>
      </c>
      <c r="D21" s="16">
        <f>'１０　Catphanファントム入力'!F24</f>
        <v>0</v>
      </c>
      <c r="E21" s="16">
        <f>'１０　Catphanファントム入力'!I24</f>
        <v>0</v>
      </c>
      <c r="F21" s="16">
        <f>'１０　Catphanファントム入力'!L24</f>
        <v>0</v>
      </c>
      <c r="G21" s="16">
        <f>'１０　Catphanファントム入力'!O24</f>
        <v>0</v>
      </c>
      <c r="H21" s="16">
        <f>'１０　Catphanファントム入力'!R24</f>
        <v>0</v>
      </c>
      <c r="I21" s="16">
        <f>'１０　Catphanファントム入力'!U24</f>
        <v>0</v>
      </c>
    </row>
    <row r="23" spans="2:9" x14ac:dyDescent="0.15">
      <c r="B23" s="33" t="s">
        <v>4</v>
      </c>
      <c r="C23" s="33" t="str">
        <f>'１０　Catphanファントム入力'!C26</f>
        <v>120kV</v>
      </c>
    </row>
    <row r="24" spans="2:9" x14ac:dyDescent="0.15">
      <c r="B24" s="31" t="str">
        <f>'１０　Catphanファントム入力'!B27</f>
        <v>ref mAs</v>
      </c>
      <c r="C24" s="40">
        <f>'１０　Catphanファントム入力'!C27</f>
        <v>0</v>
      </c>
      <c r="D24" s="40">
        <f>'１０　Catphanファントム入力'!F27</f>
        <v>0</v>
      </c>
      <c r="E24" s="40">
        <f>'１０　Catphanファントム入力'!I27</f>
        <v>0</v>
      </c>
      <c r="F24" s="40">
        <f>'１０　Catphanファントム入力'!L27</f>
        <v>0</v>
      </c>
      <c r="G24" s="40">
        <f>'１０　Catphanファントム入力'!O27</f>
        <v>0</v>
      </c>
      <c r="H24" s="40">
        <f>'１０　Catphanファントム入力'!R27</f>
        <v>0</v>
      </c>
      <c r="I24" s="41">
        <f>'１０　Catphanファントム入力'!U27</f>
        <v>0</v>
      </c>
    </row>
    <row r="25" spans="2:9" x14ac:dyDescent="0.15">
      <c r="B25" s="31" t="str">
        <f>'１０　Catphanファントム入力'!B29</f>
        <v>PMP</v>
      </c>
      <c r="C25" s="16">
        <f>'１０　Catphanファントム入力'!C29</f>
        <v>100</v>
      </c>
      <c r="D25" s="16">
        <f>'１０　Catphanファントム入力'!F29</f>
        <v>0</v>
      </c>
      <c r="E25" s="16">
        <f>'１０　Catphanファントム入力'!I29</f>
        <v>0</v>
      </c>
      <c r="F25" s="16">
        <f>'１０　Catphanファントム入力'!L29</f>
        <v>0</v>
      </c>
      <c r="G25" s="16">
        <f>'１０　Catphanファントム入力'!O29</f>
        <v>0</v>
      </c>
      <c r="H25" s="16">
        <f>'１０　Catphanファントム入力'!R29</f>
        <v>0</v>
      </c>
      <c r="I25" s="16">
        <f>'１０　Catphanファントム入力'!U29</f>
        <v>0</v>
      </c>
    </row>
    <row r="26" spans="2:9" x14ac:dyDescent="0.15">
      <c r="B26" s="31" t="str">
        <f>'１０　Catphanファントム入力'!B30</f>
        <v>Water</v>
      </c>
      <c r="C26" s="16">
        <f>'１０　Catphanファントム入力'!C30</f>
        <v>0</v>
      </c>
      <c r="D26" s="16">
        <f>'１０　Catphanファントム入力'!F30</f>
        <v>0</v>
      </c>
      <c r="E26" s="16">
        <f>'１０　Catphanファントム入力'!I30</f>
        <v>0</v>
      </c>
      <c r="F26" s="16">
        <f>'１０　Catphanファントム入力'!L30</f>
        <v>0</v>
      </c>
      <c r="G26" s="16">
        <f>'１０　Catphanファントム入力'!O30</f>
        <v>0</v>
      </c>
      <c r="H26" s="16">
        <f>'１０　Catphanファントム入力'!R30</f>
        <v>0</v>
      </c>
      <c r="I26" s="16">
        <f>'１０　Catphanファントム入力'!U30</f>
        <v>0</v>
      </c>
    </row>
    <row r="27" spans="2:9" x14ac:dyDescent="0.15">
      <c r="B27" s="31" t="str">
        <f>'１０　Catphanファントム入力'!B31</f>
        <v>Delrin</v>
      </c>
      <c r="C27" s="16">
        <f>'１０　Catphanファントム入力'!C31</f>
        <v>0</v>
      </c>
      <c r="D27" s="16">
        <f>'１０　Catphanファントム入力'!F31</f>
        <v>0</v>
      </c>
      <c r="E27" s="16">
        <f>'１０　Catphanファントム入力'!I31</f>
        <v>0</v>
      </c>
      <c r="F27" s="16">
        <f>'１０　Catphanファントム入力'!L31</f>
        <v>0</v>
      </c>
      <c r="G27" s="16">
        <f>'１０　Catphanファントム入力'!O31</f>
        <v>0</v>
      </c>
      <c r="H27" s="16">
        <f>'１０　Catphanファントム入力'!R31</f>
        <v>0</v>
      </c>
      <c r="I27" s="16">
        <f>'１０　Catphanファントム入力'!U31</f>
        <v>0</v>
      </c>
    </row>
    <row r="28" spans="2:9" x14ac:dyDescent="0.15">
      <c r="B28" s="31" t="str">
        <f>'１０　Catphanファントム入力'!B32</f>
        <v>Teflon</v>
      </c>
      <c r="C28" s="16">
        <f>'１０　Catphanファントム入力'!C32</f>
        <v>0</v>
      </c>
      <c r="D28" s="16">
        <f>'１０　Catphanファントム入力'!F32</f>
        <v>0</v>
      </c>
      <c r="E28" s="16">
        <f>'１０　Catphanファントム入力'!I32</f>
        <v>0</v>
      </c>
      <c r="F28" s="16">
        <f>'１０　Catphanファントム入力'!L32</f>
        <v>0</v>
      </c>
      <c r="G28" s="16">
        <f>'１０　Catphanファントム入力'!O32</f>
        <v>0</v>
      </c>
      <c r="H28" s="16">
        <f>'１０　Catphanファントム入力'!R32</f>
        <v>0</v>
      </c>
      <c r="I28" s="16">
        <f>'１０　Catphanファントム入力'!U32</f>
        <v>0</v>
      </c>
    </row>
  </sheetData>
  <phoneticPr fontId="3"/>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0" zoomScaleNormal="80" zoomScalePageLayoutView="80" workbookViewId="0">
      <selection activeCell="J34" sqref="J34"/>
    </sheetView>
  </sheetViews>
  <sheetFormatPr defaultColWidth="8.875" defaultRowHeight="15" x14ac:dyDescent="0.15"/>
  <cols>
    <col min="1" max="1" width="11.625" style="32" bestFit="1" customWidth="1"/>
    <col min="2" max="2" width="11.5" style="32" bestFit="1" customWidth="1"/>
    <col min="3" max="9" width="7.625" style="32" customWidth="1"/>
    <col min="10" max="10" width="5.125" style="32" customWidth="1"/>
    <col min="11" max="11" width="8.875" style="32"/>
    <col min="12" max="18" width="5.125" style="32" customWidth="1"/>
    <col min="19" max="16384" width="8.875" style="32"/>
  </cols>
  <sheetData>
    <row r="1" spans="1:18" x14ac:dyDescent="0.15">
      <c r="A1" s="32" t="s">
        <v>3</v>
      </c>
    </row>
    <row r="2" spans="1:18" x14ac:dyDescent="0.15">
      <c r="B2" s="33" t="s">
        <v>4</v>
      </c>
      <c r="C2" s="33" t="str">
        <f>'１０　Catphanファントム入力'!C2</f>
        <v>80kV</v>
      </c>
    </row>
    <row r="3" spans="1:18" x14ac:dyDescent="0.15">
      <c r="B3" s="31" t="str">
        <f>'１０　Catphanファントム入力'!B3</f>
        <v>ref mAs</v>
      </c>
      <c r="C3" s="40">
        <f>'１０　Catphanファントム入力'!C3</f>
        <v>0</v>
      </c>
      <c r="D3" s="40">
        <f>'１０　Catphanファントム入力'!F3</f>
        <v>0</v>
      </c>
      <c r="E3" s="40">
        <f>'１０　Catphanファントム入力'!I3</f>
        <v>0</v>
      </c>
      <c r="F3" s="40">
        <f>'１０　Catphanファントム入力'!L3</f>
        <v>0</v>
      </c>
      <c r="G3" s="40">
        <f>'１０　Catphanファントム入力'!O3</f>
        <v>0</v>
      </c>
      <c r="H3" s="40">
        <f>'１０　Catphanファントム入力'!R3</f>
        <v>0</v>
      </c>
      <c r="I3" s="41">
        <f>'１０　Catphanファントム入力'!U3</f>
        <v>0</v>
      </c>
      <c r="K3" s="33"/>
    </row>
    <row r="4" spans="1:18" x14ac:dyDescent="0.15">
      <c r="B4" s="31" t="str">
        <f>'１０　Catphanファントム入力'!B5</f>
        <v>PMP</v>
      </c>
      <c r="C4" s="16">
        <f>'１０　Catphanファントム入力'!D5</f>
        <v>0</v>
      </c>
      <c r="D4" s="16">
        <f>'１０　Catphanファントム入力'!G5</f>
        <v>0</v>
      </c>
      <c r="E4" s="16">
        <f>'１０　Catphanファントム入力'!J5</f>
        <v>0</v>
      </c>
      <c r="F4" s="16">
        <f>'１０　Catphanファントム入力'!M5</f>
        <v>0</v>
      </c>
      <c r="G4" s="16">
        <f>'１０　Catphanファントム入力'!P5</f>
        <v>0</v>
      </c>
      <c r="H4" s="16">
        <f>'１０　Catphanファントム入力'!S5</f>
        <v>0</v>
      </c>
      <c r="I4" s="16">
        <f>'１０　Catphanファントム入力'!V5</f>
        <v>0</v>
      </c>
    </row>
    <row r="5" spans="1:18" x14ac:dyDescent="0.15">
      <c r="B5" s="31" t="str">
        <f>'１０　Catphanファントム入力'!B6</f>
        <v>Water</v>
      </c>
      <c r="C5" s="16">
        <f>'１０　Catphanファントム入力'!D6</f>
        <v>0</v>
      </c>
      <c r="D5" s="16">
        <f>'１０　Catphanファントム入力'!G6</f>
        <v>0</v>
      </c>
      <c r="E5" s="16">
        <f>'１０　Catphanファントム入力'!J6</f>
        <v>0</v>
      </c>
      <c r="F5" s="16">
        <f>'１０　Catphanファントム入力'!M6</f>
        <v>0</v>
      </c>
      <c r="G5" s="16">
        <f>'１０　Catphanファントム入力'!P6</f>
        <v>0</v>
      </c>
      <c r="H5" s="16">
        <f>'１０　Catphanファントム入力'!S6</f>
        <v>0</v>
      </c>
      <c r="I5" s="16">
        <f>'１０　Catphanファントム入力'!V6</f>
        <v>0</v>
      </c>
    </row>
    <row r="6" spans="1:18" x14ac:dyDescent="0.15">
      <c r="B6" s="31" t="str">
        <f>'１０　Catphanファントム入力'!B7</f>
        <v>Delrin</v>
      </c>
      <c r="C6" s="16">
        <f>'１０　Catphanファントム入力'!D7</f>
        <v>0</v>
      </c>
      <c r="D6" s="16">
        <f>'１０　Catphanファントム入力'!G7</f>
        <v>0</v>
      </c>
      <c r="E6" s="16">
        <f>'１０　Catphanファントム入力'!J7</f>
        <v>0</v>
      </c>
      <c r="F6" s="16">
        <f>'１０　Catphanファントム入力'!M7</f>
        <v>0</v>
      </c>
      <c r="G6" s="16">
        <f>'１０　Catphanファントム入力'!P7</f>
        <v>0</v>
      </c>
      <c r="H6" s="16">
        <f>'１０　Catphanファントム入力'!S7</f>
        <v>0</v>
      </c>
      <c r="I6" s="16">
        <f>'１０　Catphanファントム入力'!V7</f>
        <v>0</v>
      </c>
      <c r="K6" s="33"/>
    </row>
    <row r="7" spans="1:18" x14ac:dyDescent="0.15">
      <c r="B7" s="31" t="str">
        <f>'１０　Catphanファントム入力'!B8</f>
        <v>Teflon</v>
      </c>
      <c r="C7" s="16">
        <f>'１０　Catphanファントム入力'!D8</f>
        <v>0</v>
      </c>
      <c r="D7" s="16">
        <f>'１０　Catphanファントム入力'!G8</f>
        <v>0</v>
      </c>
      <c r="E7" s="16">
        <f>'１０　Catphanファントム入力'!J8</f>
        <v>0</v>
      </c>
      <c r="F7" s="16">
        <f>'１０　Catphanファントム入力'!M8</f>
        <v>0</v>
      </c>
      <c r="G7" s="16">
        <f>'１０　Catphanファントム入力'!P8</f>
        <v>0</v>
      </c>
      <c r="H7" s="16">
        <f>'１０　Catphanファントム入力'!S8</f>
        <v>0</v>
      </c>
      <c r="I7" s="16">
        <f>'１０　Catphanファントム入力'!V8</f>
        <v>0</v>
      </c>
      <c r="L7" s="35"/>
      <c r="M7" s="35"/>
      <c r="N7" s="35"/>
      <c r="O7" s="35"/>
      <c r="P7" s="35"/>
      <c r="Q7" s="35"/>
      <c r="R7" s="35"/>
    </row>
    <row r="9" spans="1:18" x14ac:dyDescent="0.15">
      <c r="B9" s="33" t="s">
        <v>4</v>
      </c>
      <c r="C9" s="33" t="str">
        <f>'１０　Catphanファントム入力'!C10</f>
        <v>110kV</v>
      </c>
    </row>
    <row r="10" spans="1:18" x14ac:dyDescent="0.15">
      <c r="B10" s="31" t="str">
        <f>'１０　Catphanファントム入力'!B11</f>
        <v>ref mAs</v>
      </c>
      <c r="C10" s="40">
        <v>20</v>
      </c>
      <c r="D10" s="40">
        <v>30</v>
      </c>
      <c r="E10" s="40">
        <v>40</v>
      </c>
      <c r="F10" s="40">
        <v>50</v>
      </c>
      <c r="G10" s="40">
        <v>100</v>
      </c>
      <c r="H10" s="40">
        <v>200</v>
      </c>
      <c r="I10" s="41">
        <v>380</v>
      </c>
      <c r="K10" s="33"/>
    </row>
    <row r="11" spans="1:18" x14ac:dyDescent="0.15">
      <c r="B11" s="31" t="str">
        <f>'１０　Catphanファントム入力'!B13</f>
        <v>PMP</v>
      </c>
      <c r="C11" s="16">
        <f>'１０　Catphanファントム入力'!D13</f>
        <v>0</v>
      </c>
      <c r="D11" s="16">
        <f>'１０　Catphanファントム入力'!G13</f>
        <v>0</v>
      </c>
      <c r="E11" s="16">
        <f>'１０　Catphanファントム入力'!J13</f>
        <v>0</v>
      </c>
      <c r="F11" s="16">
        <f>'１０　Catphanファントム入力'!M13</f>
        <v>0</v>
      </c>
      <c r="G11" s="16">
        <f>'１０　Catphanファントム入力'!P13</f>
        <v>0</v>
      </c>
      <c r="H11" s="16">
        <f>'１０　Catphanファントム入力'!S13</f>
        <v>0</v>
      </c>
      <c r="I11" s="16">
        <f>'１０　Catphanファントム入力'!V13</f>
        <v>0</v>
      </c>
    </row>
    <row r="12" spans="1:18" x14ac:dyDescent="0.15">
      <c r="B12" s="31" t="str">
        <f>'１０　Catphanファントム入力'!B14</f>
        <v>Water</v>
      </c>
      <c r="C12" s="16">
        <f>'１０　Catphanファントム入力'!D14</f>
        <v>0</v>
      </c>
      <c r="D12" s="16">
        <f>'１０　Catphanファントム入力'!G14</f>
        <v>0</v>
      </c>
      <c r="E12" s="16">
        <f>'１０　Catphanファントム入力'!J14</f>
        <v>0</v>
      </c>
      <c r="F12" s="16">
        <f>'１０　Catphanファントム入力'!M14</f>
        <v>0</v>
      </c>
      <c r="G12" s="16">
        <f>'１０　Catphanファントム入力'!P14</f>
        <v>0</v>
      </c>
      <c r="H12" s="16">
        <f>'１０　Catphanファントム入力'!S14</f>
        <v>0</v>
      </c>
      <c r="I12" s="16">
        <f>'１０　Catphanファントム入力'!V14</f>
        <v>0</v>
      </c>
      <c r="K12" s="33"/>
    </row>
    <row r="13" spans="1:18" x14ac:dyDescent="0.15">
      <c r="B13" s="31" t="str">
        <f>'１０　Catphanファントム入力'!B15</f>
        <v>Delrin</v>
      </c>
      <c r="C13" s="16">
        <f>'１０　Catphanファントム入力'!D15</f>
        <v>0</v>
      </c>
      <c r="D13" s="16">
        <f>'１０　Catphanファントム入力'!G15</f>
        <v>0</v>
      </c>
      <c r="E13" s="16">
        <f>'１０　Catphanファントム入力'!J15</f>
        <v>0</v>
      </c>
      <c r="F13" s="16">
        <f>'１０　Catphanファントム入力'!M15</f>
        <v>0</v>
      </c>
      <c r="G13" s="16">
        <f>'１０　Catphanファントム入力'!P15</f>
        <v>0</v>
      </c>
      <c r="H13" s="16">
        <f>'１０　Catphanファントム入力'!S15</f>
        <v>0</v>
      </c>
      <c r="I13" s="16">
        <f>'１０　Catphanファントム入力'!V15</f>
        <v>0</v>
      </c>
      <c r="L13" s="35"/>
      <c r="M13" s="35"/>
      <c r="N13" s="35"/>
      <c r="O13" s="35"/>
      <c r="P13" s="35"/>
      <c r="Q13" s="35"/>
      <c r="R13" s="35"/>
    </row>
    <row r="14" spans="1:18" x14ac:dyDescent="0.15">
      <c r="B14" s="31" t="str">
        <f>'１０　Catphanファントム入力'!B16</f>
        <v>Teflon</v>
      </c>
      <c r="C14" s="16">
        <f>'１０　Catphanファントム入力'!D16</f>
        <v>0</v>
      </c>
      <c r="D14" s="16">
        <f>'１０　Catphanファントム入力'!G16</f>
        <v>0</v>
      </c>
      <c r="E14" s="16">
        <f>'１０　Catphanファントム入力'!J16</f>
        <v>0</v>
      </c>
      <c r="F14" s="16">
        <f>'１０　Catphanファントム入力'!M16</f>
        <v>0</v>
      </c>
      <c r="G14" s="16">
        <f>'１０　Catphanファントム入力'!P16</f>
        <v>0</v>
      </c>
      <c r="H14" s="16">
        <f>'１０　Catphanファントム入力'!S16</f>
        <v>0</v>
      </c>
      <c r="I14" s="16">
        <f>'１０　Catphanファントム入力'!V16</f>
        <v>0</v>
      </c>
    </row>
    <row r="16" spans="1:18" x14ac:dyDescent="0.15">
      <c r="B16" s="33" t="s">
        <v>4</v>
      </c>
      <c r="C16" s="33" t="str">
        <f>'１０　Catphanファントム入力'!C18</f>
        <v>130kV</v>
      </c>
    </row>
    <row r="17" spans="2:9" x14ac:dyDescent="0.15">
      <c r="B17" s="31" t="str">
        <f>'１０　Catphanファントム入力'!B19</f>
        <v>ref mAs</v>
      </c>
      <c r="C17" s="40">
        <v>20</v>
      </c>
      <c r="D17" s="40">
        <v>30</v>
      </c>
      <c r="E17" s="40">
        <v>40</v>
      </c>
      <c r="F17" s="40">
        <v>50</v>
      </c>
      <c r="G17" s="40">
        <v>100</v>
      </c>
      <c r="H17" s="40">
        <v>200</v>
      </c>
      <c r="I17" s="41">
        <v>380</v>
      </c>
    </row>
    <row r="18" spans="2:9" x14ac:dyDescent="0.15">
      <c r="B18" s="31" t="str">
        <f>'１０　Catphanファントム入力'!B21</f>
        <v>PMP</v>
      </c>
      <c r="C18" s="16">
        <f>'１０　Catphanファントム入力'!D21</f>
        <v>0</v>
      </c>
      <c r="D18" s="16">
        <f>'１０　Catphanファントム入力'!G21</f>
        <v>0</v>
      </c>
      <c r="E18" s="16">
        <f>'１０　Catphanファントム入力'!J21</f>
        <v>0</v>
      </c>
      <c r="F18" s="16">
        <f>'１０　Catphanファントム入力'!M21</f>
        <v>0</v>
      </c>
      <c r="G18" s="16">
        <f>'１０　Catphanファントム入力'!P21</f>
        <v>0</v>
      </c>
      <c r="H18" s="16">
        <f>'１０　Catphanファントム入力'!S21</f>
        <v>0</v>
      </c>
      <c r="I18" s="16">
        <f>'１０　Catphanファントム入力'!V21</f>
        <v>0</v>
      </c>
    </row>
    <row r="19" spans="2:9" x14ac:dyDescent="0.15">
      <c r="B19" s="31" t="str">
        <f>'１０　Catphanファントム入力'!B22</f>
        <v>Water</v>
      </c>
      <c r="C19" s="16">
        <f>'１０　Catphanファントム入力'!D22</f>
        <v>0</v>
      </c>
      <c r="D19" s="16">
        <f>'１０　Catphanファントム入力'!G22</f>
        <v>0</v>
      </c>
      <c r="E19" s="16">
        <f>'１０　Catphanファントム入力'!J22</f>
        <v>0</v>
      </c>
      <c r="F19" s="16">
        <f>'１０　Catphanファントム入力'!M22</f>
        <v>0</v>
      </c>
      <c r="G19" s="16">
        <f>'１０　Catphanファントム入力'!P22</f>
        <v>0</v>
      </c>
      <c r="H19" s="16">
        <f>'１０　Catphanファントム入力'!S22</f>
        <v>0</v>
      </c>
      <c r="I19" s="16">
        <f>'１０　Catphanファントム入力'!V22</f>
        <v>0</v>
      </c>
    </row>
    <row r="20" spans="2:9" x14ac:dyDescent="0.15">
      <c r="B20" s="31" t="str">
        <f>'１０　Catphanファントム入力'!B23</f>
        <v>Delrin</v>
      </c>
      <c r="C20" s="16">
        <f>'１０　Catphanファントム入力'!D23</f>
        <v>0</v>
      </c>
      <c r="D20" s="16">
        <f>'１０　Catphanファントム入力'!G23</f>
        <v>0</v>
      </c>
      <c r="E20" s="16">
        <f>'１０　Catphanファントム入力'!J23</f>
        <v>0</v>
      </c>
      <c r="F20" s="16">
        <f>'１０　Catphanファントム入力'!M23</f>
        <v>0</v>
      </c>
      <c r="G20" s="16">
        <f>'１０　Catphanファントム入力'!P23</f>
        <v>0</v>
      </c>
      <c r="H20" s="16">
        <f>'１０　Catphanファントム入力'!S23</f>
        <v>0</v>
      </c>
      <c r="I20" s="16">
        <f>'１０　Catphanファントム入力'!D24</f>
        <v>0</v>
      </c>
    </row>
    <row r="21" spans="2:9" x14ac:dyDescent="0.15">
      <c r="B21" s="31" t="str">
        <f>'１０　Catphanファントム入力'!B24</f>
        <v>Teflon</v>
      </c>
      <c r="C21" s="16">
        <f>'１０　Catphanファントム入力'!D24</f>
        <v>0</v>
      </c>
      <c r="D21" s="16">
        <f>'１０　Catphanファントム入力'!G24</f>
        <v>0</v>
      </c>
      <c r="E21" s="16">
        <f>'１０　Catphanファントム入力'!J24</f>
        <v>0</v>
      </c>
      <c r="F21" s="16">
        <f>'１０　Catphanファントム入力'!M24</f>
        <v>0</v>
      </c>
      <c r="G21" s="16">
        <f>'１０　Catphanファントム入力'!P24</f>
        <v>0</v>
      </c>
      <c r="H21" s="16">
        <f>'１０　Catphanファントム入力'!S24</f>
        <v>0</v>
      </c>
      <c r="I21" s="16">
        <f>'１０　Catphanファントム入力'!V24</f>
        <v>0</v>
      </c>
    </row>
    <row r="23" spans="2:9" x14ac:dyDescent="0.15">
      <c r="B23" s="33" t="s">
        <v>4</v>
      </c>
      <c r="C23" s="33" t="str">
        <f>'１０　Catphanファントム入力'!C26</f>
        <v>120kV</v>
      </c>
    </row>
    <row r="24" spans="2:9" x14ac:dyDescent="0.15">
      <c r="B24" s="31" t="str">
        <f>'１０　Catphanファントム入力'!B27</f>
        <v>ref mAs</v>
      </c>
      <c r="C24" s="40">
        <v>20</v>
      </c>
      <c r="D24" s="40">
        <v>30</v>
      </c>
      <c r="E24" s="40">
        <v>40</v>
      </c>
      <c r="F24" s="40">
        <v>50</v>
      </c>
      <c r="G24" s="40">
        <v>100</v>
      </c>
      <c r="H24" s="40">
        <v>200</v>
      </c>
      <c r="I24" s="41">
        <v>380</v>
      </c>
    </row>
    <row r="25" spans="2:9" x14ac:dyDescent="0.15">
      <c r="B25" s="31" t="str">
        <f>'１０　Catphanファントム入力'!B29</f>
        <v>PMP</v>
      </c>
      <c r="C25" s="16">
        <f>'１０　Catphanファントム入力'!D29</f>
        <v>0</v>
      </c>
      <c r="D25" s="16">
        <f>'１０　Catphanファントム入力'!G29</f>
        <v>0</v>
      </c>
      <c r="E25" s="16">
        <f>'１０　Catphanファントム入力'!J29</f>
        <v>0</v>
      </c>
      <c r="F25" s="16">
        <f>'１０　Catphanファントム入力'!M29</f>
        <v>0</v>
      </c>
      <c r="G25" s="16">
        <f>'１０　Catphanファントム入力'!P29</f>
        <v>0</v>
      </c>
      <c r="H25" s="16">
        <f>'１０　Catphanファントム入力'!S29</f>
        <v>0</v>
      </c>
      <c r="I25" s="16">
        <f>'１０　Catphanファントム入力'!V29</f>
        <v>0</v>
      </c>
    </row>
    <row r="26" spans="2:9" x14ac:dyDescent="0.15">
      <c r="B26" s="31" t="str">
        <f>'１０　Catphanファントム入力'!B30</f>
        <v>Water</v>
      </c>
      <c r="C26" s="16">
        <f>'１０　Catphanファントム入力'!D30</f>
        <v>0</v>
      </c>
      <c r="D26" s="16">
        <f>'１０　Catphanファントム入力'!G30</f>
        <v>0</v>
      </c>
      <c r="E26" s="16">
        <f>'１０　Catphanファントム入力'!J30</f>
        <v>0</v>
      </c>
      <c r="F26" s="16">
        <f>'１０　Catphanファントム入力'!M30</f>
        <v>0</v>
      </c>
      <c r="G26" s="16">
        <f>'１０　Catphanファントム入力'!P30</f>
        <v>0</v>
      </c>
      <c r="H26" s="16">
        <f>'１０　Catphanファントム入力'!S30</f>
        <v>0</v>
      </c>
      <c r="I26" s="16">
        <f>'１０　Catphanファントム入力'!V30</f>
        <v>0</v>
      </c>
    </row>
    <row r="27" spans="2:9" x14ac:dyDescent="0.15">
      <c r="B27" s="31" t="str">
        <f>'１０　Catphanファントム入力'!B31</f>
        <v>Delrin</v>
      </c>
      <c r="C27" s="16">
        <f>'１０　Catphanファントム入力'!D31</f>
        <v>0</v>
      </c>
      <c r="D27" s="16">
        <f>'１０　Catphanファントム入力'!G31</f>
        <v>0</v>
      </c>
      <c r="E27" s="16">
        <f>'１０　Catphanファントム入力'!J31</f>
        <v>0</v>
      </c>
      <c r="F27" s="16">
        <f>'１０　Catphanファントム入力'!M31</f>
        <v>0</v>
      </c>
      <c r="G27" s="16">
        <f>'１０　Catphanファントム入力'!P31</f>
        <v>0</v>
      </c>
      <c r="H27" s="16">
        <f>'１０　Catphanファントム入力'!S31</f>
        <v>0</v>
      </c>
      <c r="I27" s="16">
        <f>'１０　Catphanファントム入力'!V31</f>
        <v>0</v>
      </c>
    </row>
    <row r="28" spans="2:9" x14ac:dyDescent="0.15">
      <c r="B28" s="31" t="str">
        <f>'１０　Catphanファントム入力'!B32</f>
        <v>Teflon</v>
      </c>
      <c r="C28" s="16">
        <f>'１０　Catphanファントム入力'!D32</f>
        <v>0</v>
      </c>
      <c r="D28" s="16">
        <f>'１０　Catphanファントム入力'!G32</f>
        <v>0</v>
      </c>
      <c r="E28" s="16">
        <f>'１０　Catphanファントム入力'!J32</f>
        <v>0</v>
      </c>
      <c r="F28" s="16">
        <f>'１０　Catphanファントム入力'!M32</f>
        <v>0</v>
      </c>
      <c r="G28" s="16">
        <f>'１０　Catphanファントム入力'!P32</f>
        <v>0</v>
      </c>
      <c r="H28" s="16">
        <f>'１０　Catphanファントム入力'!S32</f>
        <v>0</v>
      </c>
      <c r="I28" s="16">
        <f>'１０　Catphanファントム入力'!V32</f>
        <v>0</v>
      </c>
    </row>
  </sheetData>
  <phoneticPr fontId="3"/>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80" zoomScaleNormal="80" zoomScalePageLayoutView="80" workbookViewId="0">
      <selection activeCell="E47" sqref="E47"/>
    </sheetView>
  </sheetViews>
  <sheetFormatPr defaultColWidth="8.875" defaultRowHeight="15" x14ac:dyDescent="0.15"/>
  <cols>
    <col min="1" max="1" width="11.625" style="32" bestFit="1" customWidth="1"/>
    <col min="2" max="2" width="11.5" style="32" bestFit="1" customWidth="1"/>
    <col min="3" max="9" width="7.625" style="32" customWidth="1"/>
    <col min="10" max="10" width="5.125" style="32" customWidth="1"/>
    <col min="11" max="11" width="8.875" style="32"/>
    <col min="12" max="18" width="5.125" style="32" customWidth="1"/>
    <col min="19" max="16384" width="8.875" style="32"/>
  </cols>
  <sheetData>
    <row r="1" spans="1:18" x14ac:dyDescent="0.15">
      <c r="A1" s="32" t="s">
        <v>3</v>
      </c>
    </row>
    <row r="2" spans="1:18" x14ac:dyDescent="0.15">
      <c r="B2" s="33" t="s">
        <v>4</v>
      </c>
      <c r="C2" s="33" t="str">
        <f>'１０　Catphanファントム入力'!C2</f>
        <v>80kV</v>
      </c>
    </row>
    <row r="3" spans="1:18" x14ac:dyDescent="0.15">
      <c r="B3" s="31" t="str">
        <f>'１０　Catphanファントム入力'!B3</f>
        <v>ref mAs</v>
      </c>
      <c r="C3" s="40">
        <f>'１０　Catphanファントム入力'!C3</f>
        <v>0</v>
      </c>
      <c r="D3" s="40">
        <f>'１０　Catphanファントム入力'!F3</f>
        <v>0</v>
      </c>
      <c r="E3" s="40">
        <f>'１０　Catphanファントム入力'!I3</f>
        <v>0</v>
      </c>
      <c r="F3" s="40">
        <f>'１０　Catphanファントム入力'!L3</f>
        <v>0</v>
      </c>
      <c r="G3" s="40">
        <f>'１０　Catphanファントム入力'!O3</f>
        <v>0</v>
      </c>
      <c r="H3" s="40">
        <f>'１０　Catphanファントム入力'!R3</f>
        <v>0</v>
      </c>
      <c r="I3" s="41">
        <f>'１０　Catphanファントム入力'!U3</f>
        <v>0</v>
      </c>
      <c r="K3" s="33"/>
    </row>
    <row r="4" spans="1:18" x14ac:dyDescent="0.15">
      <c r="B4" s="31" t="str">
        <f>'１０　Catphanファントム入力'!B5</f>
        <v>PMP</v>
      </c>
      <c r="C4" s="16">
        <f>'１０　Catphanファントム入力'!E5</f>
        <v>0</v>
      </c>
      <c r="D4" s="16">
        <f>'１０　Catphanファントム入力'!H5</f>
        <v>0</v>
      </c>
      <c r="E4" s="16">
        <f>'１０　Catphanファントム入力'!K5</f>
        <v>0</v>
      </c>
      <c r="F4" s="16">
        <f>'１０　Catphanファントム入力'!N5</f>
        <v>0</v>
      </c>
      <c r="G4" s="16">
        <f>'１０　Catphanファントム入力'!Q5</f>
        <v>0</v>
      </c>
      <c r="H4" s="16">
        <f>'１０　Catphanファントム入力'!T5</f>
        <v>0</v>
      </c>
      <c r="I4" s="16">
        <f>'１０　Catphanファントム入力'!W5</f>
        <v>0</v>
      </c>
    </row>
    <row r="5" spans="1:18" x14ac:dyDescent="0.15">
      <c r="B5" s="31" t="str">
        <f>'１０　Catphanファントム入力'!B6</f>
        <v>Water</v>
      </c>
      <c r="C5" s="16">
        <f>'１０　Catphanファントム入力'!E6</f>
        <v>0</v>
      </c>
      <c r="D5" s="16">
        <f>'１０　Catphanファントム入力'!H6</f>
        <v>0</v>
      </c>
      <c r="E5" s="16">
        <f>'１０　Catphanファントム入力'!K6</f>
        <v>0</v>
      </c>
      <c r="F5" s="16">
        <f>'１０　Catphanファントム入力'!N6</f>
        <v>0</v>
      </c>
      <c r="G5" s="16">
        <f>'１０　Catphanファントム入力'!Q6</f>
        <v>0</v>
      </c>
      <c r="H5" s="16">
        <f>'１０　Catphanファントム入力'!T6</f>
        <v>0</v>
      </c>
      <c r="I5" s="16">
        <f>'１０　Catphanファントム入力'!W6</f>
        <v>0</v>
      </c>
    </row>
    <row r="6" spans="1:18" x14ac:dyDescent="0.15">
      <c r="B6" s="31" t="str">
        <f>'１０　Catphanファントム入力'!B7</f>
        <v>Delrin</v>
      </c>
      <c r="C6" s="16">
        <f>'１０　Catphanファントム入力'!E7</f>
        <v>0</v>
      </c>
      <c r="D6" s="16">
        <f>'１０　Catphanファントム入力'!H7</f>
        <v>0</v>
      </c>
      <c r="E6" s="16">
        <f>'１０　Catphanファントム入力'!K7</f>
        <v>0</v>
      </c>
      <c r="F6" s="16">
        <f>'１０　Catphanファントム入力'!N7</f>
        <v>0</v>
      </c>
      <c r="G6" s="16">
        <f>'１０　Catphanファントム入力'!Q7</f>
        <v>0</v>
      </c>
      <c r="H6" s="16">
        <f>'１０　Catphanファントム入力'!T7</f>
        <v>0</v>
      </c>
      <c r="I6" s="16">
        <f>'１０　Catphanファントム入力'!W7</f>
        <v>0</v>
      </c>
      <c r="K6" s="33"/>
    </row>
    <row r="7" spans="1:18" x14ac:dyDescent="0.15">
      <c r="B7" s="31" t="str">
        <f>'１０　Catphanファントム入力'!B8</f>
        <v>Teflon</v>
      </c>
      <c r="C7" s="16">
        <f>'１０　Catphanファントム入力'!E8</f>
        <v>0</v>
      </c>
      <c r="D7" s="16">
        <f>'１０　Catphanファントム入力'!H8</f>
        <v>0</v>
      </c>
      <c r="E7" s="16">
        <f>'１０　Catphanファントム入力'!K8</f>
        <v>0</v>
      </c>
      <c r="F7" s="16">
        <f>'１０　Catphanファントム入力'!N8</f>
        <v>0</v>
      </c>
      <c r="G7" s="16">
        <f>'１０　Catphanファントム入力'!Q8</f>
        <v>0</v>
      </c>
      <c r="H7" s="16">
        <f>'１０　Catphanファントム入力'!T8</f>
        <v>0</v>
      </c>
      <c r="I7" s="16">
        <f>'１０　Catphanファントム入力'!W8</f>
        <v>0</v>
      </c>
      <c r="L7" s="35"/>
      <c r="M7" s="35"/>
      <c r="N7" s="35"/>
      <c r="O7" s="35"/>
      <c r="P7" s="35"/>
      <c r="Q7" s="35"/>
      <c r="R7" s="35"/>
    </row>
    <row r="9" spans="1:18" x14ac:dyDescent="0.15">
      <c r="B9" s="33" t="s">
        <v>4</v>
      </c>
      <c r="C9" s="33" t="str">
        <f>'１０　Catphanファントム入力'!C10</f>
        <v>110kV</v>
      </c>
    </row>
    <row r="10" spans="1:18" x14ac:dyDescent="0.15">
      <c r="B10" s="31" t="str">
        <f>'１０　Catphanファントム入力'!B11</f>
        <v>ref mAs</v>
      </c>
      <c r="C10" s="40">
        <v>20</v>
      </c>
      <c r="D10" s="40">
        <v>30</v>
      </c>
      <c r="E10" s="40">
        <v>40</v>
      </c>
      <c r="F10" s="40">
        <v>50</v>
      </c>
      <c r="G10" s="40">
        <v>100</v>
      </c>
      <c r="H10" s="40">
        <v>200</v>
      </c>
      <c r="I10" s="41">
        <v>380</v>
      </c>
      <c r="K10" s="33"/>
    </row>
    <row r="11" spans="1:18" x14ac:dyDescent="0.15">
      <c r="B11" s="31" t="str">
        <f>'１０　Catphanファントム入力'!B13</f>
        <v>PMP</v>
      </c>
      <c r="C11" s="16">
        <f>'１０　Catphanファントム入力'!E13</f>
        <v>0</v>
      </c>
      <c r="D11" s="16">
        <f>'１０　Catphanファントム入力'!H13</f>
        <v>0</v>
      </c>
      <c r="E11" s="16">
        <f>'１０　Catphanファントム入力'!K13</f>
        <v>0</v>
      </c>
      <c r="F11" s="16">
        <f>'１０　Catphanファントム入力'!N13</f>
        <v>0</v>
      </c>
      <c r="G11" s="16">
        <f>'１０　Catphanファントム入力'!Q13</f>
        <v>0</v>
      </c>
      <c r="H11" s="16">
        <f>'１０　Catphanファントム入力'!T13</f>
        <v>0</v>
      </c>
      <c r="I11" s="16">
        <f>'１０　Catphanファントム入力'!W13</f>
        <v>0</v>
      </c>
    </row>
    <row r="12" spans="1:18" x14ac:dyDescent="0.15">
      <c r="B12" s="31" t="str">
        <f>'１０　Catphanファントム入力'!B14</f>
        <v>Water</v>
      </c>
      <c r="C12" s="16">
        <f>'１０　Catphanファントム入力'!E14</f>
        <v>0</v>
      </c>
      <c r="D12" s="16">
        <f>'１０　Catphanファントム入力'!H14</f>
        <v>0</v>
      </c>
      <c r="E12" s="16">
        <f>'１０　Catphanファントム入力'!K14</f>
        <v>0</v>
      </c>
      <c r="F12" s="16">
        <f>'１０　Catphanファントム入力'!N14</f>
        <v>0</v>
      </c>
      <c r="G12" s="16">
        <f>'１０　Catphanファントム入力'!Q14</f>
        <v>0</v>
      </c>
      <c r="H12" s="16">
        <f>'１０　Catphanファントム入力'!T14</f>
        <v>0</v>
      </c>
      <c r="I12" s="16">
        <f>'１０　Catphanファントム入力'!W14</f>
        <v>0</v>
      </c>
      <c r="K12" s="33"/>
    </row>
    <row r="13" spans="1:18" x14ac:dyDescent="0.15">
      <c r="B13" s="31" t="str">
        <f>'１０　Catphanファントム入力'!B15</f>
        <v>Delrin</v>
      </c>
      <c r="C13" s="16">
        <f>'１０　Catphanファントム入力'!E15</f>
        <v>0</v>
      </c>
      <c r="D13" s="16">
        <f>'１０　Catphanファントム入力'!H15</f>
        <v>0</v>
      </c>
      <c r="E13" s="16">
        <f>'１０　Catphanファントム入力'!K15</f>
        <v>0</v>
      </c>
      <c r="F13" s="16">
        <f>'１０　Catphanファントム入力'!N15</f>
        <v>0</v>
      </c>
      <c r="G13" s="16">
        <f>'１０　Catphanファントム入力'!Q15</f>
        <v>0</v>
      </c>
      <c r="H13" s="16">
        <f>'１０　Catphanファントム入力'!T15</f>
        <v>0</v>
      </c>
      <c r="I13" s="16">
        <f>'１０　Catphanファントム入力'!W15</f>
        <v>0</v>
      </c>
      <c r="L13" s="35"/>
      <c r="M13" s="35"/>
      <c r="N13" s="35"/>
      <c r="O13" s="35"/>
      <c r="P13" s="35"/>
      <c r="Q13" s="35"/>
      <c r="R13" s="35"/>
    </row>
    <row r="14" spans="1:18" x14ac:dyDescent="0.15">
      <c r="B14" s="31" t="str">
        <f>'１０　Catphanファントム入力'!B16</f>
        <v>Teflon</v>
      </c>
      <c r="C14" s="16">
        <f>'１０　Catphanファントム入力'!E16</f>
        <v>0</v>
      </c>
      <c r="D14" s="16">
        <f>'１０　Catphanファントム入力'!H16</f>
        <v>0</v>
      </c>
      <c r="E14" s="16">
        <f>'１０　Catphanファントム入力'!K16</f>
        <v>0</v>
      </c>
      <c r="F14" s="16">
        <f>'１０　Catphanファントム入力'!N16</f>
        <v>0</v>
      </c>
      <c r="G14" s="16">
        <f>'１０　Catphanファントム入力'!Q16</f>
        <v>0</v>
      </c>
      <c r="H14" s="16">
        <f>'１０　Catphanファントム入力'!T16</f>
        <v>0</v>
      </c>
      <c r="I14" s="16">
        <f>'１０　Catphanファントム入力'!W16</f>
        <v>0</v>
      </c>
    </row>
    <row r="16" spans="1:18" x14ac:dyDescent="0.15">
      <c r="B16" s="33" t="s">
        <v>4</v>
      </c>
      <c r="C16" s="33" t="str">
        <f>'１０　Catphanファントム入力'!C18</f>
        <v>130kV</v>
      </c>
    </row>
    <row r="17" spans="2:9" x14ac:dyDescent="0.15">
      <c r="B17" s="31" t="str">
        <f>'１０　Catphanファントム入力'!B19</f>
        <v>ref mAs</v>
      </c>
      <c r="C17" s="40">
        <v>20</v>
      </c>
      <c r="D17" s="40">
        <v>30</v>
      </c>
      <c r="E17" s="40">
        <v>40</v>
      </c>
      <c r="F17" s="40">
        <v>50</v>
      </c>
      <c r="G17" s="40">
        <v>100</v>
      </c>
      <c r="H17" s="40">
        <v>200</v>
      </c>
      <c r="I17" s="41">
        <v>380</v>
      </c>
    </row>
    <row r="18" spans="2:9" x14ac:dyDescent="0.15">
      <c r="B18" s="31" t="str">
        <f>'１０　Catphanファントム入力'!B21</f>
        <v>PMP</v>
      </c>
      <c r="C18" s="16">
        <f>'１０　Catphanファントム入力'!E21</f>
        <v>0</v>
      </c>
      <c r="D18" s="16">
        <f>'１０　Catphanファントム入力'!H21</f>
        <v>0</v>
      </c>
      <c r="E18" s="16">
        <f>'１０　Catphanファントム入力'!K21</f>
        <v>0</v>
      </c>
      <c r="F18" s="16">
        <f>'１０　Catphanファントム入力'!N21</f>
        <v>0</v>
      </c>
      <c r="G18" s="16">
        <f>'１０　Catphanファントム入力'!Q21</f>
        <v>0</v>
      </c>
      <c r="H18" s="16">
        <f>'１０　Catphanファントム入力'!T21</f>
        <v>0</v>
      </c>
      <c r="I18" s="16">
        <f>'１０　Catphanファントム入力'!W21</f>
        <v>0</v>
      </c>
    </row>
    <row r="19" spans="2:9" x14ac:dyDescent="0.15">
      <c r="B19" s="31" t="str">
        <f>'１０　Catphanファントム入力'!B22</f>
        <v>Water</v>
      </c>
      <c r="C19" s="16">
        <f>'１０　Catphanファントム入力'!E22</f>
        <v>0</v>
      </c>
      <c r="D19" s="16">
        <f>'１０　Catphanファントム入力'!H22</f>
        <v>0</v>
      </c>
      <c r="E19" s="16">
        <f>'１０　Catphanファントム入力'!K22</f>
        <v>0</v>
      </c>
      <c r="F19" s="16">
        <f>'１０　Catphanファントム入力'!N22</f>
        <v>0</v>
      </c>
      <c r="G19" s="16">
        <f>'１０　Catphanファントム入力'!Q22</f>
        <v>0</v>
      </c>
      <c r="H19" s="16">
        <f>'１０　Catphanファントム入力'!T22</f>
        <v>0</v>
      </c>
      <c r="I19" s="16">
        <f>'１０　Catphanファントム入力'!W22</f>
        <v>0</v>
      </c>
    </row>
    <row r="20" spans="2:9" x14ac:dyDescent="0.15">
      <c r="B20" s="31" t="str">
        <f>'１０　Catphanファントム入力'!B23</f>
        <v>Delrin</v>
      </c>
      <c r="C20" s="16">
        <f>'１０　Catphanファントム入力'!E23</f>
        <v>0</v>
      </c>
      <c r="D20" s="16">
        <f>'１０　Catphanファントム入力'!H23</f>
        <v>0</v>
      </c>
      <c r="E20" s="16">
        <f>'１０　Catphanファントム入力'!K23</f>
        <v>0</v>
      </c>
      <c r="F20" s="16">
        <f>'１０　Catphanファントム入力'!N23</f>
        <v>0</v>
      </c>
      <c r="G20" s="16">
        <f>'１０　Catphanファントム入力'!Q23</f>
        <v>0</v>
      </c>
      <c r="H20" s="16">
        <f>'１０　Catphanファントム入力'!T23</f>
        <v>0</v>
      </c>
      <c r="I20" s="16">
        <f>'１０　Catphanファントム入力'!W23</f>
        <v>0</v>
      </c>
    </row>
    <row r="21" spans="2:9" x14ac:dyDescent="0.15">
      <c r="B21" s="31" t="str">
        <f>'１０　Catphanファントム入力'!B24</f>
        <v>Teflon</v>
      </c>
      <c r="C21" s="16">
        <f>'１０　Catphanファントム入力'!E24</f>
        <v>0</v>
      </c>
      <c r="D21" s="16">
        <f>'１０　Catphanファントム入力'!H24</f>
        <v>0</v>
      </c>
      <c r="E21" s="16">
        <f>'１０　Catphanファントム入力'!K24</f>
        <v>0</v>
      </c>
      <c r="F21" s="16">
        <f>'１０　Catphanファントム入力'!N24</f>
        <v>0</v>
      </c>
      <c r="G21" s="16">
        <f>'１０　Catphanファントム入力'!Q24</f>
        <v>0</v>
      </c>
      <c r="H21" s="16">
        <f>'１０　Catphanファントム入力'!T24</f>
        <v>0</v>
      </c>
      <c r="I21" s="16">
        <f>'１０　Catphanファントム入力'!W24</f>
        <v>0</v>
      </c>
    </row>
    <row r="23" spans="2:9" x14ac:dyDescent="0.15">
      <c r="B23" s="33" t="s">
        <v>4</v>
      </c>
      <c r="C23" s="33" t="str">
        <f>'１０　Catphanファントム入力'!C26</f>
        <v>120kV</v>
      </c>
    </row>
    <row r="24" spans="2:9" x14ac:dyDescent="0.15">
      <c r="B24" s="31" t="str">
        <f>'１０　Catphanファントム入力'!B27</f>
        <v>ref mAs</v>
      </c>
      <c r="C24" s="40">
        <v>20</v>
      </c>
      <c r="D24" s="40">
        <v>30</v>
      </c>
      <c r="E24" s="40">
        <v>40</v>
      </c>
      <c r="F24" s="40">
        <v>50</v>
      </c>
      <c r="G24" s="40">
        <v>100</v>
      </c>
      <c r="H24" s="40">
        <v>200</v>
      </c>
      <c r="I24" s="41">
        <v>380</v>
      </c>
    </row>
    <row r="25" spans="2:9" x14ac:dyDescent="0.15">
      <c r="B25" s="31" t="str">
        <f>'１０　Catphanファントム入力'!B29</f>
        <v>PMP</v>
      </c>
      <c r="C25" s="16">
        <f>'１０　Catphanファントム入力'!E29</f>
        <v>0</v>
      </c>
      <c r="D25" s="16">
        <f>'１０　Catphanファントム入力'!H29</f>
        <v>0</v>
      </c>
      <c r="E25" s="16">
        <f>'１０　Catphanファントム入力'!K29</f>
        <v>0</v>
      </c>
      <c r="F25" s="16">
        <f>'１０　Catphanファントム入力'!N29</f>
        <v>0</v>
      </c>
      <c r="G25" s="16">
        <f>'１０　Catphanファントム入力'!Q29</f>
        <v>0</v>
      </c>
      <c r="H25" s="16">
        <f>'１０　Catphanファントム入力'!T29</f>
        <v>0</v>
      </c>
      <c r="I25" s="16">
        <f>'１０　Catphanファントム入力'!W29</f>
        <v>0</v>
      </c>
    </row>
    <row r="26" spans="2:9" x14ac:dyDescent="0.15">
      <c r="B26" s="31" t="str">
        <f>'１０　Catphanファントム入力'!B30</f>
        <v>Water</v>
      </c>
      <c r="C26" s="16">
        <f>'１０　Catphanファントム入力'!E30</f>
        <v>0</v>
      </c>
      <c r="D26" s="16">
        <f>'１０　Catphanファントム入力'!H30</f>
        <v>0</v>
      </c>
      <c r="E26" s="16">
        <f>'１０　Catphanファントム入力'!K30</f>
        <v>0</v>
      </c>
      <c r="F26" s="16">
        <f>'１０　Catphanファントム入力'!N30</f>
        <v>0</v>
      </c>
      <c r="G26" s="16">
        <f>'１０　Catphanファントム入力'!Q30</f>
        <v>0</v>
      </c>
      <c r="H26" s="16">
        <f>'１０　Catphanファントム入力'!T30</f>
        <v>0</v>
      </c>
      <c r="I26" s="16">
        <f>'１０　Catphanファントム入力'!W30</f>
        <v>0</v>
      </c>
    </row>
    <row r="27" spans="2:9" x14ac:dyDescent="0.15">
      <c r="B27" s="31" t="str">
        <f>'１０　Catphanファントム入力'!B31</f>
        <v>Delrin</v>
      </c>
      <c r="C27" s="16">
        <f>'１０　Catphanファントム入力'!E31</f>
        <v>0</v>
      </c>
      <c r="D27" s="16">
        <f>'１０　Catphanファントム入力'!H31</f>
        <v>0</v>
      </c>
      <c r="E27" s="16">
        <f>'１０　Catphanファントム入力'!K31</f>
        <v>0</v>
      </c>
      <c r="F27" s="16">
        <f>'１０　Catphanファントム入力'!N31</f>
        <v>0</v>
      </c>
      <c r="G27" s="16">
        <f>'１０　Catphanファントム入力'!Q31</f>
        <v>0</v>
      </c>
      <c r="H27" s="16">
        <f>'１０　Catphanファントム入力'!T31</f>
        <v>0</v>
      </c>
      <c r="I27" s="16">
        <f>'１０　Catphanファントム入力'!W31</f>
        <v>0</v>
      </c>
    </row>
    <row r="28" spans="2:9" x14ac:dyDescent="0.15">
      <c r="B28" s="31" t="str">
        <f>'１０　Catphanファントム入力'!B32</f>
        <v>Teflon</v>
      </c>
      <c r="C28" s="16">
        <f>'１０　Catphanファントム入力'!E32</f>
        <v>0</v>
      </c>
      <c r="D28" s="16">
        <f>'１０　Catphanファントム入力'!H32</f>
        <v>0</v>
      </c>
      <c r="E28" s="16">
        <f>'１０　Catphanファントム入力'!K32</f>
        <v>0</v>
      </c>
      <c r="F28" s="16">
        <f>'１０　Catphanファントム入力'!N32</f>
        <v>0</v>
      </c>
      <c r="G28" s="16">
        <f>'１０　Catphanファントム入力'!Q32</f>
        <v>0</v>
      </c>
      <c r="H28" s="16">
        <f>'１０　Catphanファントム入力'!T32</f>
        <v>0</v>
      </c>
      <c r="I28" s="16">
        <f>'１０　Catphanファントム入力'!W32</f>
        <v>0</v>
      </c>
    </row>
  </sheetData>
  <phoneticPr fontId="3"/>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3:H19"/>
  <sheetViews>
    <sheetView zoomScale="80" workbookViewId="0">
      <selection activeCell="C12" sqref="C12:E12"/>
    </sheetView>
  </sheetViews>
  <sheetFormatPr defaultColWidth="8.875" defaultRowHeight="15.75" x14ac:dyDescent="0.15"/>
  <cols>
    <col min="1" max="1" width="8.875" style="20"/>
    <col min="2" max="25" width="15.625" style="20" customWidth="1"/>
    <col min="26" max="16384" width="8.875" style="20"/>
  </cols>
  <sheetData>
    <row r="3" spans="2:5" ht="23.25" customHeight="1" x14ac:dyDescent="0.15">
      <c r="B3" s="51" t="s">
        <v>49</v>
      </c>
      <c r="C3" s="52"/>
    </row>
    <row r="5" spans="2:5" ht="19.5" customHeight="1" x14ac:dyDescent="0.15">
      <c r="B5" s="21" t="s">
        <v>43</v>
      </c>
      <c r="C5" s="56" t="s">
        <v>44</v>
      </c>
      <c r="D5" s="57"/>
      <c r="E5" s="57"/>
    </row>
    <row r="6" spans="2:5" ht="19.5" customHeight="1" x14ac:dyDescent="0.15">
      <c r="B6" s="22" t="s">
        <v>30</v>
      </c>
      <c r="C6" s="62" t="s">
        <v>31</v>
      </c>
      <c r="D6" s="62"/>
      <c r="E6" s="62"/>
    </row>
    <row r="7" spans="2:5" ht="19.5" customHeight="1" x14ac:dyDescent="0.15">
      <c r="B7" s="22" t="s">
        <v>0</v>
      </c>
      <c r="C7" s="22">
        <v>80</v>
      </c>
      <c r="D7" s="22">
        <v>110</v>
      </c>
      <c r="E7" s="22">
        <v>130</v>
      </c>
    </row>
    <row r="8" spans="2:5" ht="19.5" customHeight="1" x14ac:dyDescent="0.15">
      <c r="B8" s="23" t="s">
        <v>40</v>
      </c>
      <c r="C8" s="60" t="s">
        <v>45</v>
      </c>
      <c r="D8" s="60"/>
      <c r="E8" s="60"/>
    </row>
    <row r="9" spans="2:5" ht="19.5" customHeight="1" x14ac:dyDescent="0.15">
      <c r="B9" s="23" t="s">
        <v>41</v>
      </c>
      <c r="C9" s="60" t="s">
        <v>32</v>
      </c>
      <c r="D9" s="60"/>
      <c r="E9" s="60"/>
    </row>
    <row r="10" spans="2:5" ht="19.5" customHeight="1" x14ac:dyDescent="0.15">
      <c r="B10" s="23" t="s">
        <v>42</v>
      </c>
      <c r="C10" s="60">
        <v>0.95</v>
      </c>
      <c r="D10" s="60"/>
      <c r="E10" s="60"/>
    </row>
    <row r="11" spans="2:5" ht="19.5" customHeight="1" x14ac:dyDescent="0.15">
      <c r="B11" s="23" t="s">
        <v>1</v>
      </c>
      <c r="C11" s="60" t="s">
        <v>33</v>
      </c>
      <c r="D11" s="60"/>
      <c r="E11" s="60"/>
    </row>
    <row r="12" spans="2:5" ht="19.5" customHeight="1" x14ac:dyDescent="0.15">
      <c r="B12" s="23" t="s">
        <v>2</v>
      </c>
      <c r="C12" s="60" t="s">
        <v>33</v>
      </c>
      <c r="D12" s="60"/>
      <c r="E12" s="60"/>
    </row>
    <row r="13" spans="2:5" ht="19.5" customHeight="1" x14ac:dyDescent="0.15">
      <c r="B13" s="23" t="s">
        <v>34</v>
      </c>
      <c r="C13" s="60" t="s">
        <v>46</v>
      </c>
      <c r="D13" s="60"/>
      <c r="E13" s="60"/>
    </row>
    <row r="14" spans="2:5" ht="19.5" customHeight="1" x14ac:dyDescent="0.15">
      <c r="B14" s="23" t="s">
        <v>35</v>
      </c>
      <c r="C14" s="60" t="s">
        <v>47</v>
      </c>
      <c r="D14" s="60"/>
      <c r="E14" s="60"/>
    </row>
    <row r="15" spans="2:5" ht="20.25" customHeight="1" x14ac:dyDescent="0.15">
      <c r="B15" s="23" t="s">
        <v>36</v>
      </c>
      <c r="C15" s="61" t="s">
        <v>48</v>
      </c>
      <c r="D15" s="60"/>
      <c r="E15" s="60"/>
    </row>
    <row r="16" spans="2:5" x14ac:dyDescent="0.15">
      <c r="B16" s="22" t="s">
        <v>37</v>
      </c>
      <c r="C16" s="62" t="s">
        <v>38</v>
      </c>
      <c r="D16" s="62"/>
      <c r="E16" s="62"/>
    </row>
    <row r="17" spans="2:8" x14ac:dyDescent="0.15">
      <c r="C17" s="58"/>
      <c r="D17" s="58"/>
      <c r="E17" s="58"/>
    </row>
    <row r="18" spans="2:8" x14ac:dyDescent="0.15">
      <c r="C18" s="59"/>
      <c r="D18" s="59"/>
      <c r="E18" s="59"/>
    </row>
    <row r="19" spans="2:8" x14ac:dyDescent="0.15">
      <c r="B19" s="30"/>
      <c r="C19" s="53"/>
      <c r="D19" s="54"/>
      <c r="E19" s="54"/>
      <c r="F19" s="54"/>
      <c r="G19" s="54"/>
      <c r="H19" s="55"/>
    </row>
  </sheetData>
  <sheetProtection algorithmName="SHA-512" hashValue="a8JQ3O1LTXc2D46Wug4PUqGkKv/FQrNIkz4S+f2jDdIlWlihWByNk/Lmhy36BvJt+z/ZA6pgPyGmJipv6Le1Vg==" saltValue="vdt+in22JVsd8s7UlycawQ==" spinCount="100000" sheet="1" objects="1" scenarios="1" selectLockedCells="1" selectUnlockedCells="1"/>
  <mergeCells count="15">
    <mergeCell ref="B3:C3"/>
    <mergeCell ref="C19:H19"/>
    <mergeCell ref="C5:E5"/>
    <mergeCell ref="C17:E17"/>
    <mergeCell ref="C18:E18"/>
    <mergeCell ref="C12:E12"/>
    <mergeCell ref="C13:E13"/>
    <mergeCell ref="C14:E14"/>
    <mergeCell ref="C15:E15"/>
    <mergeCell ref="C16:E16"/>
    <mergeCell ref="C6:E6"/>
    <mergeCell ref="C8:E8"/>
    <mergeCell ref="C9:E9"/>
    <mergeCell ref="C10:E10"/>
    <mergeCell ref="C11:E11"/>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1"/>
  <sheetViews>
    <sheetView zoomScale="80" workbookViewId="0">
      <selection activeCell="D3" sqref="D3"/>
    </sheetView>
  </sheetViews>
  <sheetFormatPr defaultColWidth="8.875" defaultRowHeight="15.75" x14ac:dyDescent="0.15"/>
  <cols>
    <col min="1" max="1" width="8.875" style="20"/>
    <col min="2" max="25" width="15.625" style="20" customWidth="1"/>
    <col min="26" max="16384" width="8.875" style="20"/>
  </cols>
  <sheetData>
    <row r="3" spans="2:8" ht="23.25" customHeight="1" x14ac:dyDescent="0.15">
      <c r="B3" s="51"/>
      <c r="C3" s="52"/>
    </row>
    <row r="5" spans="2:8" ht="19.5" customHeight="1" x14ac:dyDescent="0.15">
      <c r="B5" s="24" t="s">
        <v>43</v>
      </c>
      <c r="C5" s="72"/>
      <c r="D5" s="73"/>
      <c r="E5" s="73"/>
      <c r="F5" s="74"/>
      <c r="G5" s="25"/>
      <c r="H5" s="25"/>
    </row>
    <row r="6" spans="2:8" ht="19.5" customHeight="1" x14ac:dyDescent="0.15">
      <c r="B6" s="23" t="s">
        <v>30</v>
      </c>
      <c r="C6" s="66"/>
      <c r="D6" s="67"/>
      <c r="E6" s="67"/>
      <c r="F6" s="68"/>
      <c r="G6" s="25"/>
      <c r="H6" s="25"/>
    </row>
    <row r="7" spans="2:8" ht="19.5" customHeight="1" x14ac:dyDescent="0.15">
      <c r="B7" s="23" t="s">
        <v>0</v>
      </c>
      <c r="C7" s="23"/>
      <c r="D7" s="23"/>
      <c r="E7" s="23"/>
      <c r="F7" s="26"/>
      <c r="G7" s="25"/>
      <c r="H7" s="25"/>
    </row>
    <row r="8" spans="2:8" ht="19.5" customHeight="1" x14ac:dyDescent="0.15">
      <c r="B8" s="23" t="s">
        <v>40</v>
      </c>
      <c r="C8" s="66"/>
      <c r="D8" s="67"/>
      <c r="E8" s="67"/>
      <c r="F8" s="68"/>
      <c r="G8" s="25"/>
      <c r="H8" s="25"/>
    </row>
    <row r="9" spans="2:8" ht="19.5" customHeight="1" x14ac:dyDescent="0.15">
      <c r="B9" s="23" t="s">
        <v>41</v>
      </c>
      <c r="C9" s="66"/>
      <c r="D9" s="67"/>
      <c r="E9" s="67"/>
      <c r="F9" s="68"/>
      <c r="G9" s="25"/>
      <c r="H9" s="25"/>
    </row>
    <row r="10" spans="2:8" ht="19.5" customHeight="1" x14ac:dyDescent="0.15">
      <c r="B10" s="23" t="s">
        <v>42</v>
      </c>
      <c r="C10" s="66"/>
      <c r="D10" s="67"/>
      <c r="E10" s="67"/>
      <c r="F10" s="68"/>
      <c r="G10" s="25"/>
      <c r="H10" s="25"/>
    </row>
    <row r="11" spans="2:8" ht="19.5" customHeight="1" x14ac:dyDescent="0.15">
      <c r="B11" s="23" t="s">
        <v>1</v>
      </c>
      <c r="C11" s="66"/>
      <c r="D11" s="67"/>
      <c r="E11" s="67"/>
      <c r="F11" s="68"/>
      <c r="G11" s="25"/>
      <c r="H11" s="25"/>
    </row>
    <row r="12" spans="2:8" ht="19.5" customHeight="1" x14ac:dyDescent="0.15">
      <c r="B12" s="23" t="s">
        <v>2</v>
      </c>
      <c r="C12" s="66"/>
      <c r="D12" s="67"/>
      <c r="E12" s="67"/>
      <c r="F12" s="68"/>
      <c r="G12" s="25"/>
      <c r="H12" s="25"/>
    </row>
    <row r="13" spans="2:8" ht="19.5" customHeight="1" x14ac:dyDescent="0.15">
      <c r="B13" s="23" t="s">
        <v>34</v>
      </c>
      <c r="C13" s="66"/>
      <c r="D13" s="67"/>
      <c r="E13" s="67"/>
      <c r="F13" s="68"/>
      <c r="G13" s="25"/>
      <c r="H13" s="25"/>
    </row>
    <row r="14" spans="2:8" ht="19.5" customHeight="1" x14ac:dyDescent="0.15">
      <c r="B14" s="23" t="s">
        <v>35</v>
      </c>
      <c r="C14" s="66"/>
      <c r="D14" s="67"/>
      <c r="E14" s="67"/>
      <c r="F14" s="68"/>
      <c r="G14" s="25"/>
      <c r="H14" s="25"/>
    </row>
    <row r="15" spans="2:8" ht="20.25" customHeight="1" x14ac:dyDescent="0.15">
      <c r="B15" s="23" t="s">
        <v>36</v>
      </c>
      <c r="C15" s="63"/>
      <c r="D15" s="64"/>
      <c r="E15" s="64"/>
      <c r="F15" s="65"/>
      <c r="G15" s="25"/>
      <c r="H15" s="25"/>
    </row>
    <row r="16" spans="2:8" x14ac:dyDescent="0.15">
      <c r="B16" s="23" t="s">
        <v>37</v>
      </c>
      <c r="C16" s="66"/>
      <c r="D16" s="67"/>
      <c r="E16" s="67"/>
      <c r="F16" s="68"/>
      <c r="G16" s="25"/>
      <c r="H16" s="25"/>
    </row>
    <row r="17" spans="2:8" x14ac:dyDescent="0.15">
      <c r="B17" s="26"/>
      <c r="C17" s="69"/>
      <c r="D17" s="70"/>
      <c r="E17" s="70"/>
      <c r="F17" s="71"/>
      <c r="G17" s="25"/>
      <c r="H17" s="25"/>
    </row>
    <row r="18" spans="2:8" x14ac:dyDescent="0.15">
      <c r="B18" s="26"/>
      <c r="C18" s="72"/>
      <c r="D18" s="73"/>
      <c r="E18" s="73"/>
      <c r="F18" s="74"/>
      <c r="G18" s="25"/>
      <c r="H18" s="25"/>
    </row>
    <row r="19" spans="2:8" x14ac:dyDescent="0.15">
      <c r="B19" s="30"/>
      <c r="C19" s="29"/>
      <c r="D19" s="27"/>
      <c r="E19" s="27"/>
      <c r="F19" s="27"/>
      <c r="G19" s="27"/>
      <c r="H19" s="28"/>
    </row>
    <row r="20" spans="2:8" x14ac:dyDescent="0.15">
      <c r="B20" s="25"/>
      <c r="C20" s="25"/>
      <c r="D20" s="25"/>
      <c r="E20" s="25"/>
      <c r="F20" s="25"/>
      <c r="G20" s="25"/>
      <c r="H20" s="25"/>
    </row>
    <row r="21" spans="2:8" x14ac:dyDescent="0.15">
      <c r="B21" s="25"/>
      <c r="C21" s="25"/>
      <c r="D21" s="25"/>
      <c r="E21" s="25"/>
      <c r="F21" s="25"/>
      <c r="G21" s="25"/>
      <c r="H21" s="25"/>
    </row>
  </sheetData>
  <mergeCells count="14">
    <mergeCell ref="C15:F15"/>
    <mergeCell ref="C16:F16"/>
    <mergeCell ref="C17:F17"/>
    <mergeCell ref="C18:F18"/>
    <mergeCell ref="B3:C3"/>
    <mergeCell ref="C11:F11"/>
    <mergeCell ref="C12:F12"/>
    <mergeCell ref="C13:F13"/>
    <mergeCell ref="C14:F14"/>
    <mergeCell ref="C5:F5"/>
    <mergeCell ref="C6:F6"/>
    <mergeCell ref="C8:F8"/>
    <mergeCell ref="C9:F9"/>
    <mergeCell ref="C10:F10"/>
  </mergeCells>
  <phoneticPr fontId="1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64"/>
  <sheetViews>
    <sheetView zoomScale="60" zoomScaleNormal="60" zoomScalePageLayoutView="60" workbookViewId="0">
      <selection activeCell="P17" sqref="P17"/>
    </sheetView>
  </sheetViews>
  <sheetFormatPr defaultColWidth="8.875" defaultRowHeight="15" x14ac:dyDescent="0.15"/>
  <cols>
    <col min="1" max="1" width="11.625" style="1" bestFit="1" customWidth="1"/>
    <col min="2" max="2" width="11.5" style="1" bestFit="1" customWidth="1"/>
    <col min="3" max="23" width="6.625" style="1" customWidth="1"/>
    <col min="24" max="24" width="5.125" style="1" customWidth="1"/>
    <col min="25" max="25" width="8.875" style="1"/>
    <col min="26" max="32" width="5.125" style="1" customWidth="1"/>
    <col min="33" max="16384" width="8.875" style="1"/>
  </cols>
  <sheetData>
    <row r="1" spans="1:32" x14ac:dyDescent="0.15">
      <c r="A1" s="1" t="s">
        <v>3</v>
      </c>
    </row>
    <row r="2" spans="1:32" x14ac:dyDescent="0.15">
      <c r="B2" s="2" t="s">
        <v>4</v>
      </c>
      <c r="C2" s="2" t="s">
        <v>20</v>
      </c>
    </row>
    <row r="3" spans="1:32" x14ac:dyDescent="0.15">
      <c r="B3" s="3" t="s">
        <v>39</v>
      </c>
      <c r="C3" s="76">
        <v>20</v>
      </c>
      <c r="D3" s="77"/>
      <c r="E3" s="78"/>
      <c r="F3" s="76">
        <v>30</v>
      </c>
      <c r="G3" s="77"/>
      <c r="H3" s="78"/>
      <c r="I3" s="76">
        <v>40</v>
      </c>
      <c r="J3" s="77"/>
      <c r="K3" s="78"/>
      <c r="L3" s="76">
        <v>50</v>
      </c>
      <c r="M3" s="77"/>
      <c r="N3" s="78"/>
      <c r="O3" s="76">
        <v>100</v>
      </c>
      <c r="P3" s="77"/>
      <c r="Q3" s="78"/>
      <c r="R3" s="76">
        <v>200</v>
      </c>
      <c r="S3" s="77"/>
      <c r="T3" s="78"/>
      <c r="U3" s="75">
        <v>380</v>
      </c>
      <c r="V3" s="75"/>
      <c r="W3" s="75"/>
      <c r="Y3" s="2" t="str">
        <f>$C$2</f>
        <v>80kV</v>
      </c>
      <c r="Z3" s="1">
        <v>20</v>
      </c>
      <c r="AA3" s="1">
        <v>30</v>
      </c>
      <c r="AB3" s="1">
        <v>40</v>
      </c>
      <c r="AC3" s="1">
        <v>50</v>
      </c>
      <c r="AD3" s="1">
        <v>100</v>
      </c>
      <c r="AE3" s="1">
        <v>200</v>
      </c>
      <c r="AF3" s="18">
        <v>380</v>
      </c>
    </row>
    <row r="4" spans="1:32" x14ac:dyDescent="0.15">
      <c r="B4" s="3"/>
      <c r="C4" s="3" t="s">
        <v>19</v>
      </c>
      <c r="D4" s="3" t="s">
        <v>18</v>
      </c>
      <c r="E4" s="5" t="s">
        <v>24</v>
      </c>
      <c r="F4" s="3" t="s">
        <v>19</v>
      </c>
      <c r="G4" s="3" t="s">
        <v>18</v>
      </c>
      <c r="H4" s="5" t="s">
        <v>24</v>
      </c>
      <c r="I4" s="3" t="s">
        <v>19</v>
      </c>
      <c r="J4" s="3" t="s">
        <v>18</v>
      </c>
      <c r="K4" s="5" t="s">
        <v>24</v>
      </c>
      <c r="L4" s="3" t="s">
        <v>19</v>
      </c>
      <c r="M4" s="3" t="s">
        <v>18</v>
      </c>
      <c r="N4" s="5" t="s">
        <v>24</v>
      </c>
      <c r="O4" s="3" t="s">
        <v>19</v>
      </c>
      <c r="P4" s="3" t="s">
        <v>18</v>
      </c>
      <c r="Q4" s="5" t="s">
        <v>24</v>
      </c>
      <c r="R4" s="3" t="s">
        <v>19</v>
      </c>
      <c r="S4" s="3" t="s">
        <v>18</v>
      </c>
      <c r="T4" s="5" t="s">
        <v>24</v>
      </c>
      <c r="U4" s="9" t="s">
        <v>19</v>
      </c>
      <c r="V4" s="9" t="s">
        <v>18</v>
      </c>
      <c r="W4" s="10" t="s">
        <v>24</v>
      </c>
      <c r="Y4" s="1" t="s">
        <v>17</v>
      </c>
      <c r="Z4" s="4">
        <f>$C$15</f>
        <v>19.106000000000002</v>
      </c>
      <c r="AA4" s="4">
        <f>$F$15</f>
        <v>19.085999999999995</v>
      </c>
      <c r="AB4" s="4">
        <f>$I$15</f>
        <v>19.04</v>
      </c>
      <c r="AC4" s="4">
        <f>$L$15</f>
        <v>19.05</v>
      </c>
      <c r="AD4" s="4">
        <f>$O$15</f>
        <v>18.945</v>
      </c>
      <c r="AE4" s="4">
        <f>$R$15</f>
        <v>18.844000000000001</v>
      </c>
      <c r="AF4" s="19" t="e">
        <f>$U$15</f>
        <v>#DIV/0!</v>
      </c>
    </row>
    <row r="5" spans="1:32" x14ac:dyDescent="0.15">
      <c r="B5" s="3" t="s">
        <v>5</v>
      </c>
      <c r="C5" s="13">
        <v>19.16</v>
      </c>
      <c r="D5" s="13">
        <v>2.7</v>
      </c>
      <c r="E5" s="13">
        <v>0.16</v>
      </c>
      <c r="F5" s="13">
        <v>19.2</v>
      </c>
      <c r="G5" s="13">
        <v>2.5099999999999998</v>
      </c>
      <c r="H5" s="13">
        <v>0.16</v>
      </c>
      <c r="I5" s="13">
        <v>19.059999999999999</v>
      </c>
      <c r="J5" s="13">
        <v>2.46</v>
      </c>
      <c r="K5" s="13">
        <v>0.16</v>
      </c>
      <c r="L5" s="13">
        <v>19.100000000000001</v>
      </c>
      <c r="M5" s="13">
        <v>2.37</v>
      </c>
      <c r="N5" s="13">
        <v>0.16</v>
      </c>
      <c r="O5" s="13">
        <v>19.03</v>
      </c>
      <c r="P5" s="13">
        <v>2.12</v>
      </c>
      <c r="Q5" s="13">
        <v>0.16</v>
      </c>
      <c r="R5" s="13">
        <v>18.940000000000001</v>
      </c>
      <c r="S5" s="13">
        <v>2.0099999999999998</v>
      </c>
      <c r="T5" s="13">
        <v>0.16</v>
      </c>
      <c r="U5" s="9"/>
      <c r="V5" s="9"/>
      <c r="W5" s="9"/>
      <c r="Y5" s="1" t="s">
        <v>18</v>
      </c>
      <c r="Z5" s="1">
        <f>$D$15</f>
        <v>2.7359999999999998</v>
      </c>
      <c r="AA5" s="1">
        <f>$G$15</f>
        <v>2.577</v>
      </c>
      <c r="AB5" s="1">
        <f>$J$15</f>
        <v>2.4829999999999997</v>
      </c>
      <c r="AC5" s="1">
        <f>$M$15</f>
        <v>2.3739999999999997</v>
      </c>
      <c r="AD5" s="1">
        <f>$P$15</f>
        <v>2.1429999999999998</v>
      </c>
      <c r="AE5" s="1">
        <f>$S$15</f>
        <v>2.0439999999999996</v>
      </c>
      <c r="AF5" s="18" t="e">
        <f>$V$15</f>
        <v>#DIV/0!</v>
      </c>
    </row>
    <row r="6" spans="1:32" x14ac:dyDescent="0.15">
      <c r="B6" s="3" t="s">
        <v>6</v>
      </c>
      <c r="C6" s="13">
        <v>19.02</v>
      </c>
      <c r="D6" s="13">
        <v>2.71</v>
      </c>
      <c r="E6" s="13">
        <v>0.16</v>
      </c>
      <c r="F6" s="13">
        <v>19.059999999999999</v>
      </c>
      <c r="G6" s="13">
        <v>2.54</v>
      </c>
      <c r="H6" s="13">
        <v>0.16</v>
      </c>
      <c r="I6" s="13">
        <v>18.97</v>
      </c>
      <c r="J6" s="13">
        <v>2.46</v>
      </c>
      <c r="K6" s="13">
        <v>0.16</v>
      </c>
      <c r="L6" s="13">
        <v>19.010000000000002</v>
      </c>
      <c r="M6" s="13">
        <v>2.38</v>
      </c>
      <c r="N6" s="13">
        <v>0.16</v>
      </c>
      <c r="O6" s="13">
        <v>18.91</v>
      </c>
      <c r="P6" s="13">
        <v>2.11</v>
      </c>
      <c r="Q6" s="13">
        <v>0.16</v>
      </c>
      <c r="R6" s="13">
        <v>18.87</v>
      </c>
      <c r="S6" s="13">
        <v>2.0499999999999998</v>
      </c>
      <c r="T6" s="13">
        <v>0.16</v>
      </c>
      <c r="U6" s="9"/>
      <c r="V6" s="9"/>
      <c r="W6" s="9"/>
      <c r="Y6" s="1" t="s">
        <v>25</v>
      </c>
      <c r="Z6" s="1">
        <f>$E$15</f>
        <v>0.15999999999999998</v>
      </c>
      <c r="AA6" s="1">
        <f>$H$15</f>
        <v>0.15999999999999998</v>
      </c>
      <c r="AB6" s="1">
        <f>$K$15</f>
        <v>0.15999999999999998</v>
      </c>
      <c r="AC6" s="1">
        <f>$N$15</f>
        <v>0.15999999999999998</v>
      </c>
      <c r="AD6" s="1">
        <f>$Q$15</f>
        <v>0.15999999999999998</v>
      </c>
      <c r="AE6" s="1">
        <f>$T$15</f>
        <v>0.15999999999999998</v>
      </c>
      <c r="AF6" s="18" t="e">
        <f>$W$15</f>
        <v>#DIV/0!</v>
      </c>
    </row>
    <row r="7" spans="1:32" x14ac:dyDescent="0.15">
      <c r="B7" s="3" t="s">
        <v>7</v>
      </c>
      <c r="C7" s="13">
        <v>19.190000000000001</v>
      </c>
      <c r="D7" s="13">
        <v>2.75</v>
      </c>
      <c r="E7" s="13">
        <v>0.16</v>
      </c>
      <c r="F7" s="13">
        <v>19.02</v>
      </c>
      <c r="G7" s="13">
        <v>2.61</v>
      </c>
      <c r="H7" s="13">
        <v>0.16</v>
      </c>
      <c r="I7" s="13">
        <v>19.100000000000001</v>
      </c>
      <c r="J7" s="13">
        <v>2.52</v>
      </c>
      <c r="K7" s="13">
        <v>0.16</v>
      </c>
      <c r="L7" s="13">
        <v>19.010000000000002</v>
      </c>
      <c r="M7" s="13">
        <v>2.31</v>
      </c>
      <c r="N7" s="13">
        <v>0.16</v>
      </c>
      <c r="O7" s="13">
        <v>18.88</v>
      </c>
      <c r="P7" s="13">
        <v>2.15</v>
      </c>
      <c r="Q7" s="13">
        <v>0.16</v>
      </c>
      <c r="R7" s="13">
        <v>18.84</v>
      </c>
      <c r="S7" s="13">
        <v>2.0499999999999998</v>
      </c>
      <c r="T7" s="13">
        <v>0.16</v>
      </c>
      <c r="U7" s="9"/>
      <c r="V7" s="9"/>
      <c r="W7" s="9"/>
      <c r="Y7" s="2" t="str">
        <f>$C$18</f>
        <v>110kV</v>
      </c>
      <c r="Z7" s="1">
        <v>20</v>
      </c>
      <c r="AA7" s="1">
        <v>30</v>
      </c>
      <c r="AB7" s="1">
        <v>40</v>
      </c>
      <c r="AC7" s="1">
        <v>50</v>
      </c>
      <c r="AD7" s="1">
        <v>100</v>
      </c>
      <c r="AE7" s="1">
        <v>200</v>
      </c>
      <c r="AF7" s="18">
        <v>380</v>
      </c>
    </row>
    <row r="8" spans="1:32" x14ac:dyDescent="0.15">
      <c r="B8" s="3" t="s">
        <v>8</v>
      </c>
      <c r="C8" s="13">
        <v>19.100000000000001</v>
      </c>
      <c r="D8" s="13">
        <v>2.72</v>
      </c>
      <c r="E8" s="13">
        <v>0.16</v>
      </c>
      <c r="F8" s="13">
        <v>19.170000000000002</v>
      </c>
      <c r="G8" s="13">
        <v>2.5299999999999998</v>
      </c>
      <c r="H8" s="13">
        <v>0.16</v>
      </c>
      <c r="I8" s="13">
        <v>19.07</v>
      </c>
      <c r="J8" s="13">
        <v>2.4900000000000002</v>
      </c>
      <c r="K8" s="13">
        <v>0.16</v>
      </c>
      <c r="L8" s="13">
        <v>19.16</v>
      </c>
      <c r="M8" s="13">
        <v>2.33</v>
      </c>
      <c r="N8" s="13">
        <v>0.16</v>
      </c>
      <c r="O8" s="13">
        <v>19.059999999999999</v>
      </c>
      <c r="P8" s="13">
        <v>2.14</v>
      </c>
      <c r="Q8" s="13">
        <v>0.16</v>
      </c>
      <c r="R8" s="13">
        <v>18.98</v>
      </c>
      <c r="S8" s="13">
        <v>2</v>
      </c>
      <c r="T8" s="13">
        <v>0.16</v>
      </c>
      <c r="U8" s="9"/>
      <c r="V8" s="9"/>
      <c r="W8" s="9"/>
      <c r="Y8" s="1" t="s">
        <v>17</v>
      </c>
      <c r="Z8" s="4">
        <f>$C$31</f>
        <v>17.583999999999996</v>
      </c>
      <c r="AA8" s="4">
        <f>$F$31</f>
        <v>17.617000000000001</v>
      </c>
      <c r="AB8" s="4">
        <f>$I$31</f>
        <v>17.582000000000001</v>
      </c>
      <c r="AC8" s="4">
        <f>$L$31</f>
        <v>17.533000000000001</v>
      </c>
      <c r="AD8" s="4">
        <f>$O$31</f>
        <v>17.481000000000002</v>
      </c>
      <c r="AE8" s="4">
        <f>$R$31</f>
        <v>17.454000000000001</v>
      </c>
      <c r="AF8" s="19" t="e">
        <f>$U$31</f>
        <v>#DIV/0!</v>
      </c>
    </row>
    <row r="9" spans="1:32" x14ac:dyDescent="0.15">
      <c r="B9" s="3" t="s">
        <v>9</v>
      </c>
      <c r="C9" s="13">
        <v>19</v>
      </c>
      <c r="D9" s="13">
        <v>2.8</v>
      </c>
      <c r="E9" s="13">
        <v>0.16</v>
      </c>
      <c r="F9" s="13">
        <v>19.079999999999998</v>
      </c>
      <c r="G9" s="13">
        <v>2.56</v>
      </c>
      <c r="H9" s="13">
        <v>0.16</v>
      </c>
      <c r="I9" s="13">
        <v>18.95</v>
      </c>
      <c r="J9" s="13">
        <v>2.5099999999999998</v>
      </c>
      <c r="K9" s="13">
        <v>0.16</v>
      </c>
      <c r="L9" s="13">
        <v>19.02</v>
      </c>
      <c r="M9" s="13">
        <v>2.4</v>
      </c>
      <c r="N9" s="13">
        <v>0.16</v>
      </c>
      <c r="O9" s="13">
        <v>18.93</v>
      </c>
      <c r="P9" s="13">
        <v>2.19</v>
      </c>
      <c r="Q9" s="13">
        <v>0.16</v>
      </c>
      <c r="R9" s="13">
        <v>18.809999999999999</v>
      </c>
      <c r="S9" s="13">
        <v>2.04</v>
      </c>
      <c r="T9" s="13">
        <v>0.16</v>
      </c>
      <c r="U9" s="9"/>
      <c r="V9" s="9"/>
      <c r="W9" s="9"/>
      <c r="Y9" s="1" t="s">
        <v>18</v>
      </c>
      <c r="Z9" s="1">
        <f>$D$31</f>
        <v>2.141</v>
      </c>
      <c r="AA9" s="1">
        <f>$G$31</f>
        <v>2.0759999999999996</v>
      </c>
      <c r="AB9" s="1">
        <f>$J$31</f>
        <v>2.0299999999999998</v>
      </c>
      <c r="AC9" s="1">
        <f>$M$31</f>
        <v>1.9809999999999999</v>
      </c>
      <c r="AD9" s="1">
        <f>$P$31</f>
        <v>1.9330000000000003</v>
      </c>
      <c r="AE9" s="1">
        <f>$S$31</f>
        <v>1.8089999999999999</v>
      </c>
      <c r="AF9" s="18" t="e">
        <f>$V$31</f>
        <v>#DIV/0!</v>
      </c>
    </row>
    <row r="10" spans="1:32" x14ac:dyDescent="0.15">
      <c r="B10" s="3" t="s">
        <v>10</v>
      </c>
      <c r="C10" s="13">
        <v>19.07</v>
      </c>
      <c r="D10" s="13">
        <v>2.77</v>
      </c>
      <c r="E10" s="13">
        <v>0.16</v>
      </c>
      <c r="F10" s="13">
        <v>18.989999999999998</v>
      </c>
      <c r="G10" s="13">
        <v>2.58</v>
      </c>
      <c r="H10" s="13">
        <v>0.16</v>
      </c>
      <c r="I10" s="13">
        <v>19.04</v>
      </c>
      <c r="J10" s="13">
        <v>2.48</v>
      </c>
      <c r="K10" s="13">
        <v>0.16</v>
      </c>
      <c r="L10" s="13">
        <v>18.95</v>
      </c>
      <c r="M10" s="13">
        <v>2.37</v>
      </c>
      <c r="N10" s="13">
        <v>0.16</v>
      </c>
      <c r="O10" s="13">
        <v>18.86</v>
      </c>
      <c r="P10" s="13">
        <v>2.1800000000000002</v>
      </c>
      <c r="Q10" s="13">
        <v>0.16</v>
      </c>
      <c r="R10" s="13">
        <v>18.72</v>
      </c>
      <c r="S10" s="13">
        <v>2.11</v>
      </c>
      <c r="T10" s="13">
        <v>0.16</v>
      </c>
      <c r="U10" s="9"/>
      <c r="V10" s="9"/>
      <c r="W10" s="9"/>
      <c r="Y10" s="1" t="s">
        <v>25</v>
      </c>
      <c r="Z10" s="1">
        <f>$E$31</f>
        <v>0.15999999999999998</v>
      </c>
      <c r="AA10" s="1">
        <f>$H$31</f>
        <v>0.15999999999999998</v>
      </c>
      <c r="AB10" s="1">
        <f>$K$31</f>
        <v>0.15999999999999998</v>
      </c>
      <c r="AC10" s="1">
        <f>$N$31</f>
        <v>0.15999999999999998</v>
      </c>
      <c r="AD10" s="1">
        <f>$Q$31</f>
        <v>0.15999999999999998</v>
      </c>
      <c r="AE10" s="1">
        <f>$T$31</f>
        <v>0.15999999999999998</v>
      </c>
      <c r="AF10" s="18" t="e">
        <f>$W$31</f>
        <v>#DIV/0!</v>
      </c>
    </row>
    <row r="11" spans="1:32" x14ac:dyDescent="0.15">
      <c r="B11" s="3" t="s">
        <v>11</v>
      </c>
      <c r="C11" s="13">
        <v>19.21</v>
      </c>
      <c r="D11" s="13">
        <v>2.74</v>
      </c>
      <c r="E11" s="13">
        <v>0.16</v>
      </c>
      <c r="F11" s="13">
        <v>19.059999999999999</v>
      </c>
      <c r="G11" s="13">
        <v>2.63</v>
      </c>
      <c r="H11" s="13">
        <v>0.16</v>
      </c>
      <c r="I11" s="13">
        <v>19.12</v>
      </c>
      <c r="J11" s="13">
        <v>2.44</v>
      </c>
      <c r="K11" s="13">
        <v>0.16</v>
      </c>
      <c r="L11" s="13">
        <v>19.09</v>
      </c>
      <c r="M11" s="13">
        <v>2.42</v>
      </c>
      <c r="N11" s="13">
        <v>0.16</v>
      </c>
      <c r="O11" s="13">
        <v>18.95</v>
      </c>
      <c r="P11" s="13">
        <v>2.1</v>
      </c>
      <c r="Q11" s="13">
        <v>0.16</v>
      </c>
      <c r="R11" s="13">
        <v>18.88</v>
      </c>
      <c r="S11" s="13">
        <v>2</v>
      </c>
      <c r="T11" s="13">
        <v>0.16</v>
      </c>
      <c r="U11" s="9"/>
      <c r="V11" s="9"/>
      <c r="W11" s="9"/>
      <c r="Y11" s="2" t="str">
        <f>$C$34</f>
        <v>130kV</v>
      </c>
      <c r="Z11" s="1">
        <v>20</v>
      </c>
      <c r="AA11" s="1">
        <v>30</v>
      </c>
      <c r="AB11" s="1">
        <v>40</v>
      </c>
      <c r="AC11" s="1">
        <v>50</v>
      </c>
      <c r="AD11" s="1">
        <v>100</v>
      </c>
      <c r="AE11" s="1">
        <v>200</v>
      </c>
      <c r="AF11" s="18">
        <v>380</v>
      </c>
    </row>
    <row r="12" spans="1:32" x14ac:dyDescent="0.15">
      <c r="B12" s="3" t="s">
        <v>12</v>
      </c>
      <c r="C12" s="13">
        <v>19.12</v>
      </c>
      <c r="D12" s="13">
        <v>2.73</v>
      </c>
      <c r="E12" s="13">
        <v>0.16</v>
      </c>
      <c r="F12" s="13">
        <v>19.16</v>
      </c>
      <c r="G12" s="13">
        <v>2.57</v>
      </c>
      <c r="H12" s="13">
        <v>0.16</v>
      </c>
      <c r="I12" s="13">
        <v>19.02</v>
      </c>
      <c r="J12" s="13">
        <v>2.5099999999999998</v>
      </c>
      <c r="K12" s="13">
        <v>0.16</v>
      </c>
      <c r="L12" s="13">
        <v>19.12</v>
      </c>
      <c r="M12" s="13">
        <v>2.39</v>
      </c>
      <c r="N12" s="13">
        <v>0.16</v>
      </c>
      <c r="O12" s="13">
        <v>19.02</v>
      </c>
      <c r="P12" s="13">
        <v>2.13</v>
      </c>
      <c r="Q12" s="13">
        <v>0.16</v>
      </c>
      <c r="R12" s="13">
        <v>18.88</v>
      </c>
      <c r="S12" s="13">
        <v>2.02</v>
      </c>
      <c r="T12" s="13">
        <v>0.16</v>
      </c>
      <c r="U12" s="9"/>
      <c r="V12" s="9"/>
      <c r="W12" s="9"/>
      <c r="Y12" s="1" t="s">
        <v>17</v>
      </c>
      <c r="Z12" s="4">
        <f>$C$47</f>
        <v>17.088999999999999</v>
      </c>
      <c r="AA12" s="4">
        <f>$F$47</f>
        <v>17.051000000000002</v>
      </c>
      <c r="AB12" s="4">
        <f>$I$47</f>
        <v>17.062999999999995</v>
      </c>
      <c r="AC12" s="4">
        <f>$L$47</f>
        <v>17.166000000000004</v>
      </c>
      <c r="AD12" s="4">
        <f>$O$47</f>
        <v>17.07</v>
      </c>
      <c r="AE12" s="4">
        <f>$R$47</f>
        <v>16.984999999999996</v>
      </c>
      <c r="AF12" s="19" t="e">
        <f>$U$47</f>
        <v>#DIV/0!</v>
      </c>
    </row>
    <row r="13" spans="1:32" x14ac:dyDescent="0.15">
      <c r="B13" s="3" t="s">
        <v>13</v>
      </c>
      <c r="C13" s="13">
        <v>19.03</v>
      </c>
      <c r="D13" s="13">
        <v>2.7</v>
      </c>
      <c r="E13" s="13">
        <v>0.16</v>
      </c>
      <c r="F13" s="13">
        <v>19.04</v>
      </c>
      <c r="G13" s="13">
        <v>2.59</v>
      </c>
      <c r="H13" s="13">
        <v>0.16</v>
      </c>
      <c r="I13" s="13">
        <v>18.97</v>
      </c>
      <c r="J13" s="13">
        <v>2.4900000000000002</v>
      </c>
      <c r="K13" s="13">
        <v>0.16</v>
      </c>
      <c r="L13" s="13">
        <v>19.010000000000002</v>
      </c>
      <c r="M13" s="13">
        <v>2.39</v>
      </c>
      <c r="N13" s="13">
        <v>0.16</v>
      </c>
      <c r="O13" s="13">
        <v>18.899999999999999</v>
      </c>
      <c r="P13" s="13">
        <v>2.15</v>
      </c>
      <c r="Q13" s="13">
        <v>0.16</v>
      </c>
      <c r="R13" s="13">
        <v>18.75</v>
      </c>
      <c r="S13" s="13">
        <v>2.0699999999999998</v>
      </c>
      <c r="T13" s="13">
        <v>0.16</v>
      </c>
      <c r="U13" s="9"/>
      <c r="V13" s="9"/>
      <c r="W13" s="9"/>
      <c r="Y13" s="1" t="s">
        <v>18</v>
      </c>
      <c r="Z13" s="1">
        <f>$D$47</f>
        <v>2.0710000000000002</v>
      </c>
      <c r="AA13" s="1">
        <f>$G$47</f>
        <v>2.0149999999999997</v>
      </c>
      <c r="AB13" s="1">
        <f>$J$47</f>
        <v>1.9949999999999999</v>
      </c>
      <c r="AC13" s="1">
        <f>$M$47</f>
        <v>1.9730000000000001</v>
      </c>
      <c r="AD13" s="1">
        <f>$P$47</f>
        <v>1.8460000000000001</v>
      </c>
      <c r="AE13" s="1">
        <f>$S$47</f>
        <v>1.7830000000000001</v>
      </c>
      <c r="AF13" s="18" t="e">
        <f>$V$47</f>
        <v>#DIV/0!</v>
      </c>
    </row>
    <row r="14" spans="1:32" x14ac:dyDescent="0.15">
      <c r="B14" s="3" t="s">
        <v>14</v>
      </c>
      <c r="C14" s="13">
        <v>19.16</v>
      </c>
      <c r="D14" s="13">
        <v>2.74</v>
      </c>
      <c r="E14" s="13">
        <v>0.16</v>
      </c>
      <c r="F14" s="13">
        <v>19.079999999999998</v>
      </c>
      <c r="G14" s="13">
        <v>2.65</v>
      </c>
      <c r="H14" s="13">
        <v>0.16</v>
      </c>
      <c r="I14" s="13">
        <v>19.100000000000001</v>
      </c>
      <c r="J14" s="13">
        <v>2.4700000000000002</v>
      </c>
      <c r="K14" s="13">
        <v>0.16</v>
      </c>
      <c r="L14" s="13">
        <v>19.03</v>
      </c>
      <c r="M14" s="13">
        <v>2.38</v>
      </c>
      <c r="N14" s="13">
        <v>0.16</v>
      </c>
      <c r="O14" s="13">
        <v>18.91</v>
      </c>
      <c r="P14" s="13">
        <v>2.16</v>
      </c>
      <c r="Q14" s="13">
        <v>0.16</v>
      </c>
      <c r="R14" s="13">
        <v>18.77</v>
      </c>
      <c r="S14" s="13">
        <v>2.09</v>
      </c>
      <c r="T14" s="13">
        <v>0.16</v>
      </c>
      <c r="U14" s="9"/>
      <c r="V14" s="9"/>
      <c r="W14" s="9"/>
      <c r="Y14" s="1" t="s">
        <v>25</v>
      </c>
      <c r="Z14" s="1">
        <f>$E$47</f>
        <v>0.15999999999999998</v>
      </c>
      <c r="AA14" s="1">
        <f>$H$47</f>
        <v>0.15999999999999998</v>
      </c>
      <c r="AB14" s="1">
        <f>$K$47</f>
        <v>0.15999999999999998</v>
      </c>
      <c r="AC14" s="1">
        <f>$N$47</f>
        <v>0.15999999999999998</v>
      </c>
      <c r="AD14" s="1">
        <f>$Q$47</f>
        <v>0.15999999999999998</v>
      </c>
      <c r="AE14" s="1">
        <f>$T$47</f>
        <v>0.15999999999999998</v>
      </c>
      <c r="AF14" s="18" t="e">
        <f>$W$47</f>
        <v>#DIV/0!</v>
      </c>
    </row>
    <row r="15" spans="1:32" x14ac:dyDescent="0.15">
      <c r="B15" s="6" t="s">
        <v>15</v>
      </c>
      <c r="C15" s="14">
        <f>AVERAGE(C5:C14)</f>
        <v>19.106000000000002</v>
      </c>
      <c r="D15" s="14">
        <f t="shared" ref="D15:W15" si="0">AVERAGE(D5:D14)</f>
        <v>2.7359999999999998</v>
      </c>
      <c r="E15" s="14">
        <f t="shared" si="0"/>
        <v>0.15999999999999998</v>
      </c>
      <c r="F15" s="14">
        <f t="shared" si="0"/>
        <v>19.085999999999995</v>
      </c>
      <c r="G15" s="14">
        <f t="shared" si="0"/>
        <v>2.577</v>
      </c>
      <c r="H15" s="14">
        <f t="shared" si="0"/>
        <v>0.15999999999999998</v>
      </c>
      <c r="I15" s="14">
        <f t="shared" si="0"/>
        <v>19.04</v>
      </c>
      <c r="J15" s="14">
        <f t="shared" si="0"/>
        <v>2.4829999999999997</v>
      </c>
      <c r="K15" s="14">
        <f t="shared" si="0"/>
        <v>0.15999999999999998</v>
      </c>
      <c r="L15" s="14">
        <f t="shared" si="0"/>
        <v>19.05</v>
      </c>
      <c r="M15" s="14">
        <f t="shared" si="0"/>
        <v>2.3739999999999997</v>
      </c>
      <c r="N15" s="14">
        <f t="shared" si="0"/>
        <v>0.15999999999999998</v>
      </c>
      <c r="O15" s="14">
        <f t="shared" si="0"/>
        <v>18.945</v>
      </c>
      <c r="P15" s="14">
        <f t="shared" si="0"/>
        <v>2.1429999999999998</v>
      </c>
      <c r="Q15" s="14">
        <f t="shared" si="0"/>
        <v>0.15999999999999998</v>
      </c>
      <c r="R15" s="14">
        <f t="shared" si="0"/>
        <v>18.844000000000001</v>
      </c>
      <c r="S15" s="14">
        <f t="shared" si="0"/>
        <v>2.0439999999999996</v>
      </c>
      <c r="T15" s="14">
        <f t="shared" si="0"/>
        <v>0.15999999999999998</v>
      </c>
      <c r="U15" s="11" t="e">
        <f t="shared" si="0"/>
        <v>#DIV/0!</v>
      </c>
      <c r="V15" s="11" t="e">
        <f t="shared" si="0"/>
        <v>#DIV/0!</v>
      </c>
      <c r="W15" s="11" t="e">
        <f t="shared" si="0"/>
        <v>#DIV/0!</v>
      </c>
      <c r="Y15" s="7" t="str">
        <f>$C$50</f>
        <v>120kV</v>
      </c>
      <c r="Z15" s="8">
        <v>20</v>
      </c>
      <c r="AA15" s="8">
        <v>30</v>
      </c>
      <c r="AB15" s="8">
        <v>40</v>
      </c>
      <c r="AC15" s="8">
        <v>50</v>
      </c>
      <c r="AD15" s="8">
        <v>100</v>
      </c>
      <c r="AE15" s="8">
        <v>200</v>
      </c>
      <c r="AF15" s="18">
        <v>380</v>
      </c>
    </row>
    <row r="16" spans="1:32" x14ac:dyDescent="0.15">
      <c r="B16" s="6" t="s">
        <v>16</v>
      </c>
      <c r="C16" s="14">
        <f>STDEV(C5:C14)</f>
        <v>7.4266786355379547E-2</v>
      </c>
      <c r="D16" s="14">
        <f t="shared" ref="D16:W16" si="1">STDEV(D5:D14)</f>
        <v>3.1692971530679147E-2</v>
      </c>
      <c r="E16" s="14">
        <f t="shared" si="1"/>
        <v>2.925694557147251E-17</v>
      </c>
      <c r="F16" s="14">
        <f t="shared" si="1"/>
        <v>6.8831517328748912E-2</v>
      </c>
      <c r="G16" s="14">
        <f t="shared" si="1"/>
        <v>4.4484703987875317E-2</v>
      </c>
      <c r="H16" s="14">
        <f t="shared" si="1"/>
        <v>2.925694557147251E-17</v>
      </c>
      <c r="I16" s="14">
        <f t="shared" si="1"/>
        <v>6.0736223860962842E-2</v>
      </c>
      <c r="J16" s="14">
        <f t="shared" si="1"/>
        <v>2.5841396591085718E-2</v>
      </c>
      <c r="K16" s="14">
        <f t="shared" si="1"/>
        <v>2.925694557147251E-17</v>
      </c>
      <c r="L16" s="14">
        <f t="shared" si="1"/>
        <v>6.4291005073286417E-2</v>
      </c>
      <c r="M16" s="14">
        <f t="shared" si="1"/>
        <v>3.2386554137309613E-2</v>
      </c>
      <c r="N16" s="14">
        <f t="shared" si="1"/>
        <v>2.925694557147251E-17</v>
      </c>
      <c r="O16" s="14">
        <f t="shared" si="1"/>
        <v>6.8516015970315022E-2</v>
      </c>
      <c r="P16" s="14">
        <f t="shared" si="1"/>
        <v>2.9078437983419199E-2</v>
      </c>
      <c r="Q16" s="14">
        <f t="shared" si="1"/>
        <v>2.925694557147251E-17</v>
      </c>
      <c r="R16" s="14">
        <f t="shared" si="1"/>
        <v>8.2892165559304745E-2</v>
      </c>
      <c r="S16" s="14">
        <f t="shared" si="1"/>
        <v>3.7771241264574075E-2</v>
      </c>
      <c r="T16" s="14">
        <f t="shared" si="1"/>
        <v>2.925694557147251E-17</v>
      </c>
      <c r="U16" s="11" t="e">
        <f t="shared" si="1"/>
        <v>#DIV/0!</v>
      </c>
      <c r="V16" s="11" t="e">
        <f t="shared" si="1"/>
        <v>#DIV/0!</v>
      </c>
      <c r="W16" s="11" t="e">
        <f t="shared" si="1"/>
        <v>#DIV/0!</v>
      </c>
      <c r="Y16" s="8" t="s">
        <v>17</v>
      </c>
      <c r="Z16" s="12">
        <f>$C$63</f>
        <v>100</v>
      </c>
      <c r="AA16" s="12" t="e">
        <f>$F$63</f>
        <v>#DIV/0!</v>
      </c>
      <c r="AB16" s="12" t="e">
        <f>$I$63</f>
        <v>#DIV/0!</v>
      </c>
      <c r="AC16" s="12" t="e">
        <f>$L$63</f>
        <v>#DIV/0!</v>
      </c>
      <c r="AD16" s="12" t="e">
        <f>$O$63</f>
        <v>#DIV/0!</v>
      </c>
      <c r="AE16" s="12" t="e">
        <f>$R$63</f>
        <v>#DIV/0!</v>
      </c>
      <c r="AF16" s="19" t="e">
        <f>$U$63</f>
        <v>#DIV/0!</v>
      </c>
    </row>
    <row r="17" spans="2:32" x14ac:dyDescent="0.15">
      <c r="Y17" s="8" t="s">
        <v>18</v>
      </c>
      <c r="Z17" s="8" t="e">
        <f>$D$63</f>
        <v>#DIV/0!</v>
      </c>
      <c r="AA17" s="8" t="e">
        <f>$G$63</f>
        <v>#DIV/0!</v>
      </c>
      <c r="AB17" s="8" t="e">
        <f>$J$63</f>
        <v>#DIV/0!</v>
      </c>
      <c r="AC17" s="8" t="e">
        <f>$M$63</f>
        <v>#DIV/0!</v>
      </c>
      <c r="AD17" s="8" t="e">
        <f>$P$63</f>
        <v>#DIV/0!</v>
      </c>
      <c r="AE17" s="8" t="e">
        <f>$S$63</f>
        <v>#DIV/0!</v>
      </c>
      <c r="AF17" s="8" t="e">
        <f>$V$63</f>
        <v>#DIV/0!</v>
      </c>
    </row>
    <row r="18" spans="2:32" x14ac:dyDescent="0.15">
      <c r="B18" s="2" t="s">
        <v>4</v>
      </c>
      <c r="C18" s="2" t="s">
        <v>21</v>
      </c>
      <c r="Y18" s="8" t="s">
        <v>25</v>
      </c>
      <c r="Z18" s="8" t="e">
        <f>$E$63</f>
        <v>#DIV/0!</v>
      </c>
      <c r="AA18" s="8" t="e">
        <f>$H$63</f>
        <v>#DIV/0!</v>
      </c>
      <c r="AB18" s="8" t="e">
        <f>$K$63</f>
        <v>#DIV/0!</v>
      </c>
      <c r="AC18" s="8" t="e">
        <f>$N$63</f>
        <v>#DIV/0!</v>
      </c>
      <c r="AD18" s="8" t="e">
        <f>$Q$63</f>
        <v>#DIV/0!</v>
      </c>
      <c r="AE18" s="8" t="e">
        <f>$T$63</f>
        <v>#DIV/0!</v>
      </c>
      <c r="AF18" s="8" t="e">
        <f>$W$63</f>
        <v>#DIV/0!</v>
      </c>
    </row>
    <row r="19" spans="2:32" x14ac:dyDescent="0.15">
      <c r="B19" s="3" t="s">
        <v>39</v>
      </c>
      <c r="C19" s="76">
        <v>20</v>
      </c>
      <c r="D19" s="77"/>
      <c r="E19" s="78"/>
      <c r="F19" s="76">
        <v>30</v>
      </c>
      <c r="G19" s="77"/>
      <c r="H19" s="78"/>
      <c r="I19" s="76">
        <v>40</v>
      </c>
      <c r="J19" s="77"/>
      <c r="K19" s="78"/>
      <c r="L19" s="76">
        <v>50</v>
      </c>
      <c r="M19" s="77"/>
      <c r="N19" s="78"/>
      <c r="O19" s="76">
        <v>100</v>
      </c>
      <c r="P19" s="77"/>
      <c r="Q19" s="78"/>
      <c r="R19" s="76">
        <v>200</v>
      </c>
      <c r="S19" s="77"/>
      <c r="T19" s="78"/>
      <c r="U19" s="75">
        <v>380</v>
      </c>
      <c r="V19" s="75"/>
      <c r="W19" s="75"/>
    </row>
    <row r="20" spans="2:32" x14ac:dyDescent="0.15">
      <c r="B20" s="3"/>
      <c r="C20" s="3" t="s">
        <v>19</v>
      </c>
      <c r="D20" s="3" t="s">
        <v>18</v>
      </c>
      <c r="E20" s="5" t="s">
        <v>24</v>
      </c>
      <c r="F20" s="3" t="s">
        <v>19</v>
      </c>
      <c r="G20" s="3" t="s">
        <v>18</v>
      </c>
      <c r="H20" s="5" t="s">
        <v>24</v>
      </c>
      <c r="I20" s="3" t="s">
        <v>19</v>
      </c>
      <c r="J20" s="3" t="s">
        <v>18</v>
      </c>
      <c r="K20" s="5" t="s">
        <v>24</v>
      </c>
      <c r="L20" s="3" t="s">
        <v>19</v>
      </c>
      <c r="M20" s="3" t="s">
        <v>18</v>
      </c>
      <c r="N20" s="5" t="s">
        <v>24</v>
      </c>
      <c r="O20" s="3" t="s">
        <v>19</v>
      </c>
      <c r="P20" s="3" t="s">
        <v>18</v>
      </c>
      <c r="Q20" s="5" t="s">
        <v>24</v>
      </c>
      <c r="R20" s="3" t="s">
        <v>19</v>
      </c>
      <c r="S20" s="3" t="s">
        <v>18</v>
      </c>
      <c r="T20" s="5" t="s">
        <v>24</v>
      </c>
      <c r="U20" s="9" t="s">
        <v>19</v>
      </c>
      <c r="V20" s="9" t="s">
        <v>18</v>
      </c>
      <c r="W20" s="10" t="s">
        <v>24</v>
      </c>
    </row>
    <row r="21" spans="2:32" x14ac:dyDescent="0.15">
      <c r="B21" s="3" t="s">
        <v>5</v>
      </c>
      <c r="C21" s="13">
        <v>17.62</v>
      </c>
      <c r="D21" s="13">
        <v>2.09</v>
      </c>
      <c r="E21" s="13">
        <v>0.16</v>
      </c>
      <c r="F21" s="13">
        <v>17.77</v>
      </c>
      <c r="G21" s="13">
        <v>2.08</v>
      </c>
      <c r="H21" s="13">
        <v>0.16</v>
      </c>
      <c r="I21" s="13">
        <v>17.68</v>
      </c>
      <c r="J21" s="13">
        <v>2.04</v>
      </c>
      <c r="K21" s="13">
        <v>0.16</v>
      </c>
      <c r="L21" s="13">
        <v>17.579999999999998</v>
      </c>
      <c r="M21" s="13">
        <v>1.98</v>
      </c>
      <c r="N21" s="13">
        <v>0.16</v>
      </c>
      <c r="O21" s="13">
        <v>17.55</v>
      </c>
      <c r="P21" s="13">
        <v>1.94</v>
      </c>
      <c r="Q21" s="13">
        <v>0.16</v>
      </c>
      <c r="R21" s="13">
        <v>17.71</v>
      </c>
      <c r="S21" s="13">
        <v>1.83</v>
      </c>
      <c r="T21" s="13">
        <v>0.16</v>
      </c>
      <c r="U21" s="9"/>
      <c r="V21" s="9"/>
      <c r="W21" s="9"/>
    </row>
    <row r="22" spans="2:32" x14ac:dyDescent="0.15">
      <c r="B22" s="3" t="s">
        <v>6</v>
      </c>
      <c r="C22" s="13">
        <v>17.53</v>
      </c>
      <c r="D22" s="13">
        <v>2.15</v>
      </c>
      <c r="E22" s="13">
        <v>0.16</v>
      </c>
      <c r="F22" s="13">
        <v>17.54</v>
      </c>
      <c r="G22" s="13">
        <v>2.0499999999999998</v>
      </c>
      <c r="H22" s="13">
        <v>0.16</v>
      </c>
      <c r="I22" s="13">
        <v>17.54</v>
      </c>
      <c r="J22" s="13">
        <v>1.97</v>
      </c>
      <c r="K22" s="13">
        <v>0.16</v>
      </c>
      <c r="L22" s="13">
        <v>17.510000000000002</v>
      </c>
      <c r="M22" s="13">
        <v>1.93</v>
      </c>
      <c r="N22" s="13">
        <v>0.16</v>
      </c>
      <c r="O22" s="13">
        <v>17.440000000000001</v>
      </c>
      <c r="P22" s="13">
        <v>1.94</v>
      </c>
      <c r="Q22" s="13">
        <v>0.16</v>
      </c>
      <c r="R22" s="13">
        <v>17.41</v>
      </c>
      <c r="S22" s="13">
        <v>1.81</v>
      </c>
      <c r="T22" s="13">
        <v>0.16</v>
      </c>
      <c r="U22" s="9"/>
      <c r="V22" s="9"/>
      <c r="W22" s="9"/>
    </row>
    <row r="23" spans="2:32" x14ac:dyDescent="0.15">
      <c r="B23" s="3" t="s">
        <v>7</v>
      </c>
      <c r="C23" s="13">
        <v>17.52</v>
      </c>
      <c r="D23" s="13">
        <v>2.15</v>
      </c>
      <c r="E23" s="13">
        <v>0.16</v>
      </c>
      <c r="F23" s="13">
        <v>17.54</v>
      </c>
      <c r="G23" s="13">
        <v>2.0699999999999998</v>
      </c>
      <c r="H23" s="13">
        <v>0.16</v>
      </c>
      <c r="I23" s="13">
        <v>17.489999999999998</v>
      </c>
      <c r="J23" s="13">
        <v>2.0299999999999998</v>
      </c>
      <c r="K23" s="13">
        <v>0.16</v>
      </c>
      <c r="L23" s="13">
        <v>17.53</v>
      </c>
      <c r="M23" s="13">
        <v>1.96</v>
      </c>
      <c r="N23" s="13">
        <v>0.16</v>
      </c>
      <c r="O23" s="13">
        <v>17.489999999999998</v>
      </c>
      <c r="P23" s="13">
        <v>1.95</v>
      </c>
      <c r="Q23" s="13">
        <v>0.16</v>
      </c>
      <c r="R23" s="13">
        <v>17.420000000000002</v>
      </c>
      <c r="S23" s="13">
        <v>1.78</v>
      </c>
      <c r="T23" s="13">
        <v>0.16</v>
      </c>
      <c r="U23" s="9"/>
      <c r="V23" s="9"/>
      <c r="W23" s="9"/>
    </row>
    <row r="24" spans="2:32" x14ac:dyDescent="0.15">
      <c r="B24" s="3" t="s">
        <v>8</v>
      </c>
      <c r="C24" s="13">
        <v>17.690000000000001</v>
      </c>
      <c r="D24" s="13">
        <v>2.12</v>
      </c>
      <c r="E24" s="13">
        <v>0.16</v>
      </c>
      <c r="F24" s="13">
        <v>17.670000000000002</v>
      </c>
      <c r="G24" s="13">
        <v>2.06</v>
      </c>
      <c r="H24" s="13">
        <v>0.16</v>
      </c>
      <c r="I24" s="13">
        <v>17.670000000000002</v>
      </c>
      <c r="J24" s="13">
        <v>2.0299999999999998</v>
      </c>
      <c r="K24" s="13">
        <v>0.16</v>
      </c>
      <c r="L24" s="13">
        <v>17.63</v>
      </c>
      <c r="M24" s="13">
        <v>2.02</v>
      </c>
      <c r="N24" s="13">
        <v>0.16</v>
      </c>
      <c r="O24" s="13">
        <v>17.39</v>
      </c>
      <c r="P24" s="13">
        <v>1.96</v>
      </c>
      <c r="Q24" s="13">
        <v>0.16</v>
      </c>
      <c r="R24" s="13">
        <v>17.489999999999998</v>
      </c>
      <c r="S24" s="13">
        <v>1.83</v>
      </c>
      <c r="T24" s="13">
        <v>0.16</v>
      </c>
      <c r="U24" s="9"/>
      <c r="V24" s="9"/>
      <c r="W24" s="9"/>
    </row>
    <row r="25" spans="2:32" x14ac:dyDescent="0.15">
      <c r="B25" s="3" t="s">
        <v>9</v>
      </c>
      <c r="C25" s="13">
        <v>17.559999999999999</v>
      </c>
      <c r="D25" s="13">
        <v>2.15</v>
      </c>
      <c r="E25" s="13">
        <v>0.16</v>
      </c>
      <c r="F25" s="13">
        <v>17.68</v>
      </c>
      <c r="G25" s="13">
        <v>2.1</v>
      </c>
      <c r="H25" s="13">
        <v>0.16</v>
      </c>
      <c r="I25" s="13">
        <v>17.600000000000001</v>
      </c>
      <c r="J25" s="13">
        <v>2.0499999999999998</v>
      </c>
      <c r="K25" s="13">
        <v>0.16</v>
      </c>
      <c r="L25" s="13">
        <v>17.53</v>
      </c>
      <c r="M25" s="13">
        <v>1.99</v>
      </c>
      <c r="N25" s="13">
        <v>0.16</v>
      </c>
      <c r="O25" s="13">
        <v>17.62</v>
      </c>
      <c r="P25" s="13">
        <v>1.92</v>
      </c>
      <c r="Q25" s="13">
        <v>0.16</v>
      </c>
      <c r="R25" s="13">
        <v>17.53</v>
      </c>
      <c r="S25" s="13">
        <v>1.81</v>
      </c>
      <c r="T25" s="13">
        <v>0.16</v>
      </c>
      <c r="U25" s="9"/>
      <c r="V25" s="9"/>
      <c r="W25" s="9"/>
    </row>
    <row r="26" spans="2:32" x14ac:dyDescent="0.15">
      <c r="B26" s="3" t="s">
        <v>10</v>
      </c>
      <c r="C26" s="13">
        <v>17.489999999999998</v>
      </c>
      <c r="D26" s="13">
        <v>2.14</v>
      </c>
      <c r="E26" s="13">
        <v>0.16</v>
      </c>
      <c r="F26" s="13">
        <v>17.52</v>
      </c>
      <c r="G26" s="13">
        <v>2.09</v>
      </c>
      <c r="H26" s="13">
        <v>0.16</v>
      </c>
      <c r="I26" s="13">
        <v>17.489999999999998</v>
      </c>
      <c r="J26" s="13">
        <v>2.0099999999999998</v>
      </c>
      <c r="K26" s="13">
        <v>0.16</v>
      </c>
      <c r="L26" s="13">
        <v>17.45</v>
      </c>
      <c r="M26" s="13">
        <v>1.95</v>
      </c>
      <c r="N26" s="13">
        <v>0.16</v>
      </c>
      <c r="O26" s="13">
        <v>17.46</v>
      </c>
      <c r="P26" s="13">
        <v>1.92</v>
      </c>
      <c r="Q26" s="13">
        <v>0.16</v>
      </c>
      <c r="R26" s="13">
        <v>17.37</v>
      </c>
      <c r="S26" s="13">
        <v>1.79</v>
      </c>
      <c r="T26" s="13">
        <v>0.16</v>
      </c>
      <c r="U26" s="9"/>
      <c r="V26" s="9"/>
      <c r="W26" s="9"/>
    </row>
    <row r="27" spans="2:32" x14ac:dyDescent="0.15">
      <c r="B27" s="3" t="s">
        <v>11</v>
      </c>
      <c r="C27" s="13">
        <v>17.62</v>
      </c>
      <c r="D27" s="13">
        <v>2.17</v>
      </c>
      <c r="E27" s="13">
        <v>0.16</v>
      </c>
      <c r="F27" s="13">
        <v>17.61</v>
      </c>
      <c r="G27" s="13">
        <v>2.11</v>
      </c>
      <c r="H27" s="13">
        <v>0.16</v>
      </c>
      <c r="I27" s="13">
        <v>17.57</v>
      </c>
      <c r="J27" s="13">
        <v>2.04</v>
      </c>
      <c r="K27" s="13">
        <v>0.16</v>
      </c>
      <c r="L27" s="13">
        <v>17.579999999999998</v>
      </c>
      <c r="M27" s="13">
        <v>1.99</v>
      </c>
      <c r="N27" s="13">
        <v>0.16</v>
      </c>
      <c r="O27" s="13">
        <v>17.37</v>
      </c>
      <c r="P27" s="13">
        <v>1.94</v>
      </c>
      <c r="Q27" s="13">
        <v>0.16</v>
      </c>
      <c r="R27" s="13">
        <v>17.32</v>
      </c>
      <c r="S27" s="13">
        <v>1.85</v>
      </c>
      <c r="T27" s="13">
        <v>0.16</v>
      </c>
      <c r="U27" s="9"/>
      <c r="V27" s="9"/>
      <c r="W27" s="9"/>
    </row>
    <row r="28" spans="2:32" x14ac:dyDescent="0.15">
      <c r="B28" s="3" t="s">
        <v>12</v>
      </c>
      <c r="C28" s="13">
        <v>17.690000000000001</v>
      </c>
      <c r="D28" s="13">
        <v>2.15</v>
      </c>
      <c r="E28" s="13">
        <v>0.16</v>
      </c>
      <c r="F28" s="13">
        <v>17.7</v>
      </c>
      <c r="G28" s="13">
        <v>2.11</v>
      </c>
      <c r="H28" s="13">
        <v>0.16</v>
      </c>
      <c r="I28" s="13">
        <v>17.670000000000002</v>
      </c>
      <c r="J28" s="13">
        <v>2.0299999999999998</v>
      </c>
      <c r="K28" s="13">
        <v>0.16</v>
      </c>
      <c r="L28" s="13">
        <v>17.559999999999999</v>
      </c>
      <c r="M28" s="13">
        <v>1.96</v>
      </c>
      <c r="N28" s="13">
        <v>0.16</v>
      </c>
      <c r="O28" s="13">
        <v>17.489999999999998</v>
      </c>
      <c r="P28" s="13">
        <v>1.92</v>
      </c>
      <c r="Q28" s="13">
        <v>0.16</v>
      </c>
      <c r="R28" s="13">
        <v>17.489999999999998</v>
      </c>
      <c r="S28" s="13">
        <v>1.79</v>
      </c>
      <c r="T28" s="13">
        <v>0.16</v>
      </c>
      <c r="U28" s="9"/>
      <c r="V28" s="9"/>
      <c r="W28" s="9"/>
    </row>
    <row r="29" spans="2:32" x14ac:dyDescent="0.15">
      <c r="B29" s="3" t="s">
        <v>13</v>
      </c>
      <c r="C29" s="13">
        <v>17.54</v>
      </c>
      <c r="D29" s="13">
        <v>2.15</v>
      </c>
      <c r="E29" s="13">
        <v>0.16</v>
      </c>
      <c r="F29" s="13">
        <v>17.579999999999998</v>
      </c>
      <c r="G29" s="13">
        <v>2.0499999999999998</v>
      </c>
      <c r="H29" s="13">
        <v>0.16</v>
      </c>
      <c r="I29" s="13">
        <v>17.55</v>
      </c>
      <c r="J29" s="13">
        <v>2.06</v>
      </c>
      <c r="K29" s="13">
        <v>0.16</v>
      </c>
      <c r="L29" s="13">
        <v>17.43</v>
      </c>
      <c r="M29" s="13">
        <v>2.0099999999999998</v>
      </c>
      <c r="N29" s="13">
        <v>0.16</v>
      </c>
      <c r="O29" s="13">
        <v>17.55</v>
      </c>
      <c r="P29" s="13">
        <v>1.93</v>
      </c>
      <c r="Q29" s="13">
        <v>0.16</v>
      </c>
      <c r="R29" s="13">
        <v>17.399999999999999</v>
      </c>
      <c r="S29" s="13">
        <v>1.79</v>
      </c>
      <c r="T29" s="13">
        <v>0.16</v>
      </c>
      <c r="U29" s="9"/>
      <c r="V29" s="9"/>
      <c r="W29" s="9"/>
    </row>
    <row r="30" spans="2:32" x14ac:dyDescent="0.15">
      <c r="B30" s="3" t="s">
        <v>14</v>
      </c>
      <c r="C30" s="13">
        <v>17.579999999999998</v>
      </c>
      <c r="D30" s="13">
        <v>2.14</v>
      </c>
      <c r="E30" s="13">
        <v>0.16</v>
      </c>
      <c r="F30" s="13">
        <v>17.559999999999999</v>
      </c>
      <c r="G30" s="13">
        <v>2.04</v>
      </c>
      <c r="H30" s="13">
        <v>0.16</v>
      </c>
      <c r="I30" s="13">
        <v>17.559999999999999</v>
      </c>
      <c r="J30" s="13">
        <v>2.04</v>
      </c>
      <c r="K30" s="13">
        <v>0.16</v>
      </c>
      <c r="L30" s="13">
        <v>17.53</v>
      </c>
      <c r="M30" s="13">
        <v>2.02</v>
      </c>
      <c r="N30" s="13">
        <v>0.16</v>
      </c>
      <c r="O30" s="13">
        <v>17.45</v>
      </c>
      <c r="P30" s="13">
        <v>1.91</v>
      </c>
      <c r="Q30" s="13">
        <v>0.16</v>
      </c>
      <c r="R30" s="13">
        <v>17.399999999999999</v>
      </c>
      <c r="S30" s="13">
        <v>1.81</v>
      </c>
      <c r="T30" s="13">
        <v>0.16</v>
      </c>
      <c r="U30" s="9"/>
      <c r="V30" s="9"/>
      <c r="W30" s="9"/>
    </row>
    <row r="31" spans="2:32" x14ac:dyDescent="0.15">
      <c r="B31" s="6" t="s">
        <v>15</v>
      </c>
      <c r="C31" s="14">
        <f t="shared" ref="C31:W31" si="2">AVERAGE(C21:C30)</f>
        <v>17.583999999999996</v>
      </c>
      <c r="D31" s="14">
        <f t="shared" si="2"/>
        <v>2.141</v>
      </c>
      <c r="E31" s="14">
        <f t="shared" si="2"/>
        <v>0.15999999999999998</v>
      </c>
      <c r="F31" s="14">
        <f t="shared" si="2"/>
        <v>17.617000000000001</v>
      </c>
      <c r="G31" s="14">
        <f t="shared" si="2"/>
        <v>2.0759999999999996</v>
      </c>
      <c r="H31" s="14">
        <f t="shared" si="2"/>
        <v>0.15999999999999998</v>
      </c>
      <c r="I31" s="14">
        <f t="shared" si="2"/>
        <v>17.582000000000001</v>
      </c>
      <c r="J31" s="14">
        <f t="shared" si="2"/>
        <v>2.0299999999999998</v>
      </c>
      <c r="K31" s="14">
        <f t="shared" si="2"/>
        <v>0.15999999999999998</v>
      </c>
      <c r="L31" s="14">
        <f t="shared" si="2"/>
        <v>17.533000000000001</v>
      </c>
      <c r="M31" s="14">
        <f t="shared" si="2"/>
        <v>1.9809999999999999</v>
      </c>
      <c r="N31" s="14">
        <f t="shared" si="2"/>
        <v>0.15999999999999998</v>
      </c>
      <c r="O31" s="14">
        <f t="shared" si="2"/>
        <v>17.481000000000002</v>
      </c>
      <c r="P31" s="14">
        <f t="shared" si="2"/>
        <v>1.9330000000000003</v>
      </c>
      <c r="Q31" s="14">
        <f t="shared" si="2"/>
        <v>0.15999999999999998</v>
      </c>
      <c r="R31" s="14">
        <f t="shared" si="2"/>
        <v>17.454000000000001</v>
      </c>
      <c r="S31" s="14">
        <f t="shared" si="2"/>
        <v>1.8089999999999999</v>
      </c>
      <c r="T31" s="14">
        <f t="shared" si="2"/>
        <v>0.15999999999999998</v>
      </c>
      <c r="U31" s="11" t="e">
        <f t="shared" si="2"/>
        <v>#DIV/0!</v>
      </c>
      <c r="V31" s="11" t="e">
        <f t="shared" si="2"/>
        <v>#DIV/0!</v>
      </c>
      <c r="W31" s="11" t="e">
        <f t="shared" si="2"/>
        <v>#DIV/0!</v>
      </c>
    </row>
    <row r="32" spans="2:32" x14ac:dyDescent="0.15">
      <c r="B32" s="6" t="s">
        <v>16</v>
      </c>
      <c r="C32" s="14">
        <f>STDEV(C21:C30)</f>
        <v>6.9474215840603648E-2</v>
      </c>
      <c r="D32" s="14">
        <f t="shared" ref="D32:W32" si="3">STDEV(D21:D30)</f>
        <v>2.1832697191750412E-2</v>
      </c>
      <c r="E32" s="14">
        <f t="shared" si="3"/>
        <v>2.925694557147251E-17</v>
      </c>
      <c r="F32" s="14">
        <f t="shared" si="3"/>
        <v>8.367264254887119E-2</v>
      </c>
      <c r="G32" s="14">
        <f t="shared" si="3"/>
        <v>2.5905812303633931E-2</v>
      </c>
      <c r="H32" s="14">
        <f t="shared" si="3"/>
        <v>2.925694557147251E-17</v>
      </c>
      <c r="I32" s="14">
        <f t="shared" si="3"/>
        <v>7.1305290437979313E-2</v>
      </c>
      <c r="J32" s="14">
        <f t="shared" si="3"/>
        <v>2.4944382578492966E-2</v>
      </c>
      <c r="K32" s="14">
        <f t="shared" si="3"/>
        <v>2.925694557147251E-17</v>
      </c>
      <c r="L32" s="14">
        <f t="shared" si="3"/>
        <v>6.0194130389376661E-2</v>
      </c>
      <c r="M32" s="14">
        <f t="shared" si="3"/>
        <v>3.0713731999438519E-2</v>
      </c>
      <c r="N32" s="14">
        <f t="shared" si="3"/>
        <v>2.925694557147251E-17</v>
      </c>
      <c r="O32" s="14">
        <f t="shared" si="3"/>
        <v>7.6514341429855123E-2</v>
      </c>
      <c r="P32" s="14">
        <f t="shared" si="3"/>
        <v>1.5670212364724226E-2</v>
      </c>
      <c r="Q32" s="14">
        <f t="shared" si="3"/>
        <v>2.925694557147251E-17</v>
      </c>
      <c r="R32" s="14">
        <f t="shared" si="3"/>
        <v>0.10946333734279372</v>
      </c>
      <c r="S32" s="14">
        <f t="shared" si="3"/>
        <v>2.2335820757001294E-2</v>
      </c>
      <c r="T32" s="14">
        <f t="shared" si="3"/>
        <v>2.925694557147251E-17</v>
      </c>
      <c r="U32" s="11" t="e">
        <f t="shared" si="3"/>
        <v>#DIV/0!</v>
      </c>
      <c r="V32" s="11" t="e">
        <f t="shared" si="3"/>
        <v>#DIV/0!</v>
      </c>
      <c r="W32" s="11" t="e">
        <f t="shared" si="3"/>
        <v>#DIV/0!</v>
      </c>
    </row>
    <row r="34" spans="2:23" x14ac:dyDescent="0.15">
      <c r="B34" s="2" t="s">
        <v>4</v>
      </c>
      <c r="C34" s="2" t="s">
        <v>22</v>
      </c>
    </row>
    <row r="35" spans="2:23" x14ac:dyDescent="0.15">
      <c r="B35" s="3" t="s">
        <v>39</v>
      </c>
      <c r="C35" s="76">
        <v>20</v>
      </c>
      <c r="D35" s="77"/>
      <c r="E35" s="78"/>
      <c r="F35" s="76">
        <v>30</v>
      </c>
      <c r="G35" s="77"/>
      <c r="H35" s="78"/>
      <c r="I35" s="76">
        <v>40</v>
      </c>
      <c r="J35" s="77"/>
      <c r="K35" s="78"/>
      <c r="L35" s="76">
        <v>50</v>
      </c>
      <c r="M35" s="77"/>
      <c r="N35" s="78"/>
      <c r="O35" s="76">
        <v>100</v>
      </c>
      <c r="P35" s="77"/>
      <c r="Q35" s="78"/>
      <c r="R35" s="76">
        <v>200</v>
      </c>
      <c r="S35" s="77"/>
      <c r="T35" s="78"/>
      <c r="U35" s="75">
        <v>380</v>
      </c>
      <c r="V35" s="75"/>
      <c r="W35" s="75"/>
    </row>
    <row r="36" spans="2:23" x14ac:dyDescent="0.15">
      <c r="B36" s="3"/>
      <c r="C36" s="3" t="s">
        <v>19</v>
      </c>
      <c r="D36" s="3" t="s">
        <v>18</v>
      </c>
      <c r="E36" s="5" t="s">
        <v>24</v>
      </c>
      <c r="F36" s="3" t="s">
        <v>19</v>
      </c>
      <c r="G36" s="3" t="s">
        <v>18</v>
      </c>
      <c r="H36" s="5" t="s">
        <v>24</v>
      </c>
      <c r="I36" s="3" t="s">
        <v>19</v>
      </c>
      <c r="J36" s="3" t="s">
        <v>18</v>
      </c>
      <c r="K36" s="5" t="s">
        <v>24</v>
      </c>
      <c r="L36" s="3" t="s">
        <v>19</v>
      </c>
      <c r="M36" s="3" t="s">
        <v>18</v>
      </c>
      <c r="N36" s="5" t="s">
        <v>24</v>
      </c>
      <c r="O36" s="3" t="s">
        <v>19</v>
      </c>
      <c r="P36" s="3" t="s">
        <v>18</v>
      </c>
      <c r="Q36" s="5" t="s">
        <v>24</v>
      </c>
      <c r="R36" s="3" t="s">
        <v>19</v>
      </c>
      <c r="S36" s="3" t="s">
        <v>18</v>
      </c>
      <c r="T36" s="5" t="s">
        <v>24</v>
      </c>
      <c r="U36" s="9" t="s">
        <v>19</v>
      </c>
      <c r="V36" s="9" t="s">
        <v>18</v>
      </c>
      <c r="W36" s="10" t="s">
        <v>24</v>
      </c>
    </row>
    <row r="37" spans="2:23" x14ac:dyDescent="0.15">
      <c r="B37" s="3" t="s">
        <v>5</v>
      </c>
      <c r="C37" s="13">
        <v>17.02</v>
      </c>
      <c r="D37" s="13">
        <v>2.0299999999999998</v>
      </c>
      <c r="E37" s="13">
        <v>0.16</v>
      </c>
      <c r="F37" s="13">
        <v>17.22</v>
      </c>
      <c r="G37" s="13">
        <v>2.02</v>
      </c>
      <c r="H37" s="13">
        <v>0.16</v>
      </c>
      <c r="I37" s="13">
        <v>17.03</v>
      </c>
      <c r="J37" s="13">
        <v>2</v>
      </c>
      <c r="K37" s="13">
        <v>0.16</v>
      </c>
      <c r="L37" s="13">
        <v>17.350000000000001</v>
      </c>
      <c r="M37" s="13">
        <v>1.91</v>
      </c>
      <c r="N37" s="13">
        <v>0.16</v>
      </c>
      <c r="O37" s="13">
        <v>17.149999999999999</v>
      </c>
      <c r="P37" s="13">
        <v>1.82</v>
      </c>
      <c r="Q37" s="13">
        <v>0.16</v>
      </c>
      <c r="R37" s="13">
        <v>17.13</v>
      </c>
      <c r="S37" s="13">
        <v>1.79</v>
      </c>
      <c r="T37" s="13">
        <v>0.16</v>
      </c>
      <c r="U37" s="9"/>
      <c r="V37" s="9"/>
      <c r="W37" s="9"/>
    </row>
    <row r="38" spans="2:23" x14ac:dyDescent="0.15">
      <c r="B38" s="3" t="s">
        <v>6</v>
      </c>
      <c r="C38" s="13">
        <v>17.100000000000001</v>
      </c>
      <c r="D38" s="13">
        <v>2.0699999999999998</v>
      </c>
      <c r="E38" s="13">
        <v>0.16</v>
      </c>
      <c r="F38" s="13">
        <v>16.95</v>
      </c>
      <c r="G38" s="13">
        <v>2.0299999999999998</v>
      </c>
      <c r="H38" s="13">
        <v>0.16</v>
      </c>
      <c r="I38" s="13">
        <v>17.09</v>
      </c>
      <c r="J38" s="13">
        <v>2.0099999999999998</v>
      </c>
      <c r="K38" s="13">
        <v>0.16</v>
      </c>
      <c r="L38" s="13">
        <v>17.07</v>
      </c>
      <c r="M38" s="13">
        <v>1.96</v>
      </c>
      <c r="N38" s="13">
        <v>0.16</v>
      </c>
      <c r="O38" s="13">
        <v>17.079999999999998</v>
      </c>
      <c r="P38" s="13">
        <v>1.83</v>
      </c>
      <c r="Q38" s="13">
        <v>0.16</v>
      </c>
      <c r="R38" s="13">
        <v>16.89</v>
      </c>
      <c r="S38" s="13">
        <v>1.77</v>
      </c>
      <c r="T38" s="13">
        <v>0.16</v>
      </c>
      <c r="U38" s="9"/>
      <c r="V38" s="9"/>
      <c r="W38" s="9"/>
    </row>
    <row r="39" spans="2:23" x14ac:dyDescent="0.15">
      <c r="B39" s="3" t="s">
        <v>7</v>
      </c>
      <c r="C39" s="13">
        <v>17.149999999999999</v>
      </c>
      <c r="D39" s="13">
        <v>2.06</v>
      </c>
      <c r="E39" s="13">
        <v>0.16</v>
      </c>
      <c r="F39" s="13">
        <v>16.97</v>
      </c>
      <c r="G39" s="13">
        <v>2.0299999999999998</v>
      </c>
      <c r="H39" s="13">
        <v>0.16</v>
      </c>
      <c r="I39" s="13">
        <v>17.13</v>
      </c>
      <c r="J39" s="13">
        <v>1.97</v>
      </c>
      <c r="K39" s="13">
        <v>0.16</v>
      </c>
      <c r="L39" s="13">
        <v>17.13</v>
      </c>
      <c r="M39" s="13">
        <v>1.97</v>
      </c>
      <c r="N39" s="13">
        <v>0.16</v>
      </c>
      <c r="O39" s="13">
        <v>17.079999999999998</v>
      </c>
      <c r="P39" s="13">
        <v>1.85</v>
      </c>
      <c r="Q39" s="13">
        <v>0.16</v>
      </c>
      <c r="R39" s="13">
        <v>16.91</v>
      </c>
      <c r="S39" s="13">
        <v>1.78</v>
      </c>
      <c r="T39" s="13">
        <v>0.16</v>
      </c>
      <c r="U39" s="9"/>
      <c r="V39" s="9"/>
      <c r="W39" s="9"/>
    </row>
    <row r="40" spans="2:23" x14ac:dyDescent="0.15">
      <c r="B40" s="3" t="s">
        <v>8</v>
      </c>
      <c r="C40" s="13">
        <v>17.04</v>
      </c>
      <c r="D40" s="13">
        <v>2.1</v>
      </c>
      <c r="E40" s="13">
        <v>0.16</v>
      </c>
      <c r="F40" s="13">
        <v>17.059999999999999</v>
      </c>
      <c r="G40" s="13">
        <v>2.0499999999999998</v>
      </c>
      <c r="H40" s="13">
        <v>0.16</v>
      </c>
      <c r="I40" s="13">
        <v>17.05</v>
      </c>
      <c r="J40" s="13">
        <v>1.96</v>
      </c>
      <c r="K40" s="13">
        <v>0.16</v>
      </c>
      <c r="L40" s="13">
        <v>17.16</v>
      </c>
      <c r="M40" s="13">
        <v>1.98</v>
      </c>
      <c r="N40" s="13">
        <v>0.16</v>
      </c>
      <c r="O40" s="13">
        <v>17.18</v>
      </c>
      <c r="P40" s="13">
        <v>1.85</v>
      </c>
      <c r="Q40" s="13">
        <v>0.16</v>
      </c>
      <c r="R40" s="13">
        <v>16.87</v>
      </c>
      <c r="S40" s="13">
        <v>1.81</v>
      </c>
      <c r="T40" s="13">
        <v>0.16</v>
      </c>
      <c r="U40" s="9"/>
      <c r="V40" s="9"/>
      <c r="W40" s="9"/>
    </row>
    <row r="41" spans="2:23" x14ac:dyDescent="0.15">
      <c r="B41" s="3" t="s">
        <v>9</v>
      </c>
      <c r="C41" s="13">
        <v>16.97</v>
      </c>
      <c r="D41" s="13">
        <v>2.09</v>
      </c>
      <c r="E41" s="13">
        <v>0.16</v>
      </c>
      <c r="F41" s="13">
        <v>17.09</v>
      </c>
      <c r="G41" s="13">
        <v>1.98</v>
      </c>
      <c r="H41" s="13">
        <v>0.16</v>
      </c>
      <c r="I41" s="13">
        <v>16.93</v>
      </c>
      <c r="J41" s="13">
        <v>2</v>
      </c>
      <c r="K41" s="13">
        <v>0.16</v>
      </c>
      <c r="L41" s="13">
        <v>17.25</v>
      </c>
      <c r="M41" s="13">
        <v>1.98</v>
      </c>
      <c r="N41" s="13">
        <v>0.16</v>
      </c>
      <c r="O41" s="13">
        <v>17.05</v>
      </c>
      <c r="P41" s="13">
        <v>1.88</v>
      </c>
      <c r="Q41" s="13">
        <v>0.16</v>
      </c>
      <c r="R41" s="13">
        <v>17.02</v>
      </c>
      <c r="S41" s="13">
        <v>1.8</v>
      </c>
      <c r="T41" s="13">
        <v>0.16</v>
      </c>
      <c r="U41" s="9"/>
      <c r="V41" s="9"/>
      <c r="W41" s="9"/>
    </row>
    <row r="42" spans="2:23" x14ac:dyDescent="0.15">
      <c r="B42" s="3" t="s">
        <v>10</v>
      </c>
      <c r="C42" s="13">
        <v>17.190000000000001</v>
      </c>
      <c r="D42" s="13">
        <v>2.0699999999999998</v>
      </c>
      <c r="E42" s="13">
        <v>0.16</v>
      </c>
      <c r="F42" s="13">
        <v>16.95</v>
      </c>
      <c r="G42" s="13">
        <v>2.0299999999999998</v>
      </c>
      <c r="H42" s="13">
        <v>0.16</v>
      </c>
      <c r="I42" s="13">
        <v>17.13</v>
      </c>
      <c r="J42" s="13">
        <v>2.0099999999999998</v>
      </c>
      <c r="K42" s="13">
        <v>0.16</v>
      </c>
      <c r="L42" s="13">
        <v>17.100000000000001</v>
      </c>
      <c r="M42" s="13">
        <v>1.98</v>
      </c>
      <c r="N42" s="13">
        <v>0.16</v>
      </c>
      <c r="O42" s="13">
        <v>16.96</v>
      </c>
      <c r="P42" s="13">
        <v>1.87</v>
      </c>
      <c r="Q42" s="13">
        <v>0.16</v>
      </c>
      <c r="R42" s="13">
        <v>16.88</v>
      </c>
      <c r="S42" s="13">
        <v>1.74</v>
      </c>
      <c r="T42" s="13">
        <v>0.16</v>
      </c>
      <c r="U42" s="9"/>
      <c r="V42" s="9"/>
      <c r="W42" s="9"/>
    </row>
    <row r="43" spans="2:23" x14ac:dyDescent="0.15">
      <c r="B43" s="3" t="s">
        <v>11</v>
      </c>
      <c r="C43" s="13">
        <v>17.11</v>
      </c>
      <c r="D43" s="13">
        <v>2.0699999999999998</v>
      </c>
      <c r="E43" s="13">
        <v>0.16</v>
      </c>
      <c r="F43" s="13">
        <v>17.03</v>
      </c>
      <c r="G43" s="13">
        <v>1.99</v>
      </c>
      <c r="H43" s="13">
        <v>0.16</v>
      </c>
      <c r="I43" s="13">
        <v>17.07</v>
      </c>
      <c r="J43" s="13">
        <v>1.99</v>
      </c>
      <c r="K43" s="13">
        <v>0.16</v>
      </c>
      <c r="L43" s="13">
        <v>17.079999999999998</v>
      </c>
      <c r="M43" s="13">
        <v>1.99</v>
      </c>
      <c r="N43" s="13">
        <v>0.16</v>
      </c>
      <c r="O43" s="13">
        <v>17.13</v>
      </c>
      <c r="P43" s="13">
        <v>1.82</v>
      </c>
      <c r="Q43" s="13">
        <v>0.16</v>
      </c>
      <c r="R43" s="13">
        <v>16.88</v>
      </c>
      <c r="S43" s="13">
        <v>1.77</v>
      </c>
      <c r="T43" s="13">
        <v>0.16</v>
      </c>
      <c r="U43" s="9"/>
      <c r="V43" s="9"/>
      <c r="W43" s="9"/>
    </row>
    <row r="44" spans="2:23" x14ac:dyDescent="0.15">
      <c r="B44" s="3" t="s">
        <v>12</v>
      </c>
      <c r="C44" s="13">
        <v>16.989999999999998</v>
      </c>
      <c r="D44" s="13">
        <v>2.04</v>
      </c>
      <c r="E44" s="13">
        <v>0.16</v>
      </c>
      <c r="F44" s="13">
        <v>17.18</v>
      </c>
      <c r="G44" s="13">
        <v>2.02</v>
      </c>
      <c r="H44" s="13">
        <v>0.16</v>
      </c>
      <c r="I44" s="13">
        <v>16.98</v>
      </c>
      <c r="J44" s="13">
        <v>2</v>
      </c>
      <c r="K44" s="13">
        <v>0.16</v>
      </c>
      <c r="L44" s="13">
        <v>17.260000000000002</v>
      </c>
      <c r="M44" s="13">
        <v>1.99</v>
      </c>
      <c r="N44" s="13">
        <v>0.16</v>
      </c>
      <c r="O44" s="13">
        <v>17.07</v>
      </c>
      <c r="P44" s="13">
        <v>1.86</v>
      </c>
      <c r="Q44" s="13">
        <v>0.16</v>
      </c>
      <c r="R44" s="13">
        <v>17.100000000000001</v>
      </c>
      <c r="S44" s="13">
        <v>1.8</v>
      </c>
      <c r="T44" s="13">
        <v>0.16</v>
      </c>
      <c r="U44" s="9"/>
      <c r="V44" s="9"/>
      <c r="W44" s="9"/>
    </row>
    <row r="45" spans="2:23" x14ac:dyDescent="0.15">
      <c r="B45" s="3" t="s">
        <v>13</v>
      </c>
      <c r="C45" s="13">
        <v>17.12</v>
      </c>
      <c r="D45" s="13">
        <v>2.1</v>
      </c>
      <c r="E45" s="13">
        <v>0.16</v>
      </c>
      <c r="F45" s="13">
        <v>17.04</v>
      </c>
      <c r="G45" s="13">
        <v>1.98</v>
      </c>
      <c r="H45" s="13">
        <v>0.16</v>
      </c>
      <c r="I45" s="13">
        <v>17.079999999999998</v>
      </c>
      <c r="J45" s="13">
        <v>2.0299999999999998</v>
      </c>
      <c r="K45" s="13">
        <v>0.16</v>
      </c>
      <c r="L45" s="13">
        <v>17.149999999999999</v>
      </c>
      <c r="M45" s="13">
        <v>1.97</v>
      </c>
      <c r="N45" s="13">
        <v>0.16</v>
      </c>
      <c r="O45" s="13">
        <v>16.96</v>
      </c>
      <c r="P45" s="13">
        <v>1.84</v>
      </c>
      <c r="Q45" s="13">
        <v>0.16</v>
      </c>
      <c r="R45" s="13">
        <v>17.13</v>
      </c>
      <c r="S45" s="13">
        <v>1.79</v>
      </c>
      <c r="T45" s="13">
        <v>0.16</v>
      </c>
      <c r="U45" s="9"/>
      <c r="V45" s="9"/>
      <c r="W45" s="9"/>
    </row>
    <row r="46" spans="2:23" x14ac:dyDescent="0.15">
      <c r="B46" s="3" t="s">
        <v>14</v>
      </c>
      <c r="C46" s="13">
        <v>17.2</v>
      </c>
      <c r="D46" s="13">
        <v>2.08</v>
      </c>
      <c r="E46" s="13">
        <v>0.16</v>
      </c>
      <c r="F46" s="13">
        <v>17.02</v>
      </c>
      <c r="G46" s="13">
        <v>2.02</v>
      </c>
      <c r="H46" s="13">
        <v>0.16</v>
      </c>
      <c r="I46" s="13">
        <v>17.14</v>
      </c>
      <c r="J46" s="13">
        <v>1.98</v>
      </c>
      <c r="K46" s="13">
        <v>0.16</v>
      </c>
      <c r="L46" s="13">
        <v>17.11</v>
      </c>
      <c r="M46" s="13">
        <v>2</v>
      </c>
      <c r="N46" s="13">
        <v>0.16</v>
      </c>
      <c r="O46" s="13">
        <v>17.04</v>
      </c>
      <c r="P46" s="13">
        <v>1.84</v>
      </c>
      <c r="Q46" s="13">
        <v>0.16</v>
      </c>
      <c r="R46" s="13">
        <v>17.04</v>
      </c>
      <c r="S46" s="13">
        <v>1.78</v>
      </c>
      <c r="T46" s="13">
        <v>0.16</v>
      </c>
      <c r="U46" s="9"/>
      <c r="V46" s="9"/>
      <c r="W46" s="9"/>
    </row>
    <row r="47" spans="2:23" x14ac:dyDescent="0.15">
      <c r="B47" s="6" t="s">
        <v>15</v>
      </c>
      <c r="C47" s="14">
        <f t="shared" ref="C47:W47" si="4">AVERAGE(C37:C46)</f>
        <v>17.088999999999999</v>
      </c>
      <c r="D47" s="14">
        <f t="shared" si="4"/>
        <v>2.0710000000000002</v>
      </c>
      <c r="E47" s="14">
        <f t="shared" si="4"/>
        <v>0.15999999999999998</v>
      </c>
      <c r="F47" s="14">
        <f t="shared" si="4"/>
        <v>17.051000000000002</v>
      </c>
      <c r="G47" s="14">
        <f t="shared" si="4"/>
        <v>2.0149999999999997</v>
      </c>
      <c r="H47" s="14">
        <f t="shared" si="4"/>
        <v>0.15999999999999998</v>
      </c>
      <c r="I47" s="14">
        <f t="shared" si="4"/>
        <v>17.062999999999995</v>
      </c>
      <c r="J47" s="14">
        <f t="shared" si="4"/>
        <v>1.9949999999999999</v>
      </c>
      <c r="K47" s="14">
        <f t="shared" si="4"/>
        <v>0.15999999999999998</v>
      </c>
      <c r="L47" s="14">
        <f t="shared" si="4"/>
        <v>17.166000000000004</v>
      </c>
      <c r="M47" s="14">
        <f t="shared" si="4"/>
        <v>1.9730000000000001</v>
      </c>
      <c r="N47" s="14">
        <f t="shared" si="4"/>
        <v>0.15999999999999998</v>
      </c>
      <c r="O47" s="14">
        <f t="shared" si="4"/>
        <v>17.07</v>
      </c>
      <c r="P47" s="14">
        <f t="shared" si="4"/>
        <v>1.8460000000000001</v>
      </c>
      <c r="Q47" s="14">
        <f t="shared" si="4"/>
        <v>0.15999999999999998</v>
      </c>
      <c r="R47" s="14">
        <f t="shared" si="4"/>
        <v>16.984999999999996</v>
      </c>
      <c r="S47" s="14">
        <f t="shared" si="4"/>
        <v>1.7830000000000001</v>
      </c>
      <c r="T47" s="14">
        <f t="shared" si="4"/>
        <v>0.15999999999999998</v>
      </c>
      <c r="U47" s="11" t="e">
        <f t="shared" si="4"/>
        <v>#DIV/0!</v>
      </c>
      <c r="V47" s="11" t="e">
        <f t="shared" si="4"/>
        <v>#DIV/0!</v>
      </c>
      <c r="W47" s="11" t="e">
        <f t="shared" si="4"/>
        <v>#DIV/0!</v>
      </c>
    </row>
    <row r="48" spans="2:23" x14ac:dyDescent="0.15">
      <c r="B48" s="6" t="s">
        <v>16</v>
      </c>
      <c r="C48" s="14">
        <f>STDEV(C37:C46)</f>
        <v>8.0890872991539742E-2</v>
      </c>
      <c r="D48" s="14">
        <f t="shared" ref="D48:W48" si="5">STDEV(D37:D46)</f>
        <v>2.3309511649396163E-2</v>
      </c>
      <c r="E48" s="14">
        <f t="shared" si="5"/>
        <v>2.925694557147251E-17</v>
      </c>
      <c r="F48" s="14">
        <f t="shared" si="5"/>
        <v>9.1463411020776791E-2</v>
      </c>
      <c r="G48" s="14">
        <f t="shared" si="5"/>
        <v>2.3687784005919765E-2</v>
      </c>
      <c r="H48" s="14">
        <f t="shared" si="5"/>
        <v>2.925694557147251E-17</v>
      </c>
      <c r="I48" s="14">
        <f t="shared" si="5"/>
        <v>6.8158312446505873E-2</v>
      </c>
      <c r="J48" s="14">
        <f t="shared" si="5"/>
        <v>2.0682789409984702E-2</v>
      </c>
      <c r="K48" s="14">
        <f t="shared" si="5"/>
        <v>2.925694557147251E-17</v>
      </c>
      <c r="L48" s="14">
        <f t="shared" si="5"/>
        <v>9.15544768005494E-2</v>
      </c>
      <c r="M48" s="14">
        <f t="shared" si="5"/>
        <v>2.4966644414765364E-2</v>
      </c>
      <c r="N48" s="14">
        <f t="shared" si="5"/>
        <v>2.925694557147251E-17</v>
      </c>
      <c r="O48" s="14">
        <f t="shared" si="5"/>
        <v>7.2877370363584187E-2</v>
      </c>
      <c r="P48" s="14">
        <f t="shared" si="5"/>
        <v>2.0110804171997784E-2</v>
      </c>
      <c r="Q48" s="14">
        <f t="shared" si="5"/>
        <v>2.925694557147251E-17</v>
      </c>
      <c r="R48" s="14">
        <f t="shared" si="5"/>
        <v>0.11027742793115496</v>
      </c>
      <c r="S48" s="14">
        <f t="shared" si="5"/>
        <v>2.0027758514399755E-2</v>
      </c>
      <c r="T48" s="14">
        <f t="shared" si="5"/>
        <v>2.925694557147251E-17</v>
      </c>
      <c r="U48" s="11" t="e">
        <f t="shared" si="5"/>
        <v>#DIV/0!</v>
      </c>
      <c r="V48" s="11" t="e">
        <f t="shared" si="5"/>
        <v>#DIV/0!</v>
      </c>
      <c r="W48" s="11" t="e">
        <f t="shared" si="5"/>
        <v>#DIV/0!</v>
      </c>
    </row>
    <row r="50" spans="2:23" x14ac:dyDescent="0.15">
      <c r="B50" s="7" t="s">
        <v>4</v>
      </c>
      <c r="C50" s="7" t="s">
        <v>23</v>
      </c>
      <c r="D50" s="8"/>
      <c r="E50" s="8"/>
      <c r="F50" s="8"/>
      <c r="G50" s="8"/>
      <c r="H50" s="8"/>
      <c r="I50" s="8"/>
      <c r="J50" s="8"/>
      <c r="K50" s="8"/>
      <c r="L50" s="8"/>
      <c r="M50" s="8"/>
      <c r="N50" s="8"/>
      <c r="O50" s="8"/>
      <c r="P50" s="8"/>
      <c r="Q50" s="8"/>
      <c r="R50" s="8"/>
      <c r="S50" s="8"/>
      <c r="T50" s="8"/>
      <c r="U50" s="8"/>
      <c r="V50" s="8"/>
      <c r="W50" s="8"/>
    </row>
    <row r="51" spans="2:23" x14ac:dyDescent="0.15">
      <c r="B51" s="9" t="s">
        <v>39</v>
      </c>
      <c r="C51" s="79">
        <v>20</v>
      </c>
      <c r="D51" s="80"/>
      <c r="E51" s="81"/>
      <c r="F51" s="79">
        <v>30</v>
      </c>
      <c r="G51" s="80"/>
      <c r="H51" s="81"/>
      <c r="I51" s="79">
        <v>40</v>
      </c>
      <c r="J51" s="80"/>
      <c r="K51" s="81"/>
      <c r="L51" s="79">
        <v>50</v>
      </c>
      <c r="M51" s="80"/>
      <c r="N51" s="81"/>
      <c r="O51" s="79">
        <v>100</v>
      </c>
      <c r="P51" s="80"/>
      <c r="Q51" s="81"/>
      <c r="R51" s="79">
        <v>200</v>
      </c>
      <c r="S51" s="80"/>
      <c r="T51" s="81"/>
      <c r="U51" s="75">
        <v>380</v>
      </c>
      <c r="V51" s="75"/>
      <c r="W51" s="75"/>
    </row>
    <row r="52" spans="2:23" x14ac:dyDescent="0.15">
      <c r="B52" s="9"/>
      <c r="C52" s="9" t="s">
        <v>19</v>
      </c>
      <c r="D52" s="9" t="s">
        <v>18</v>
      </c>
      <c r="E52" s="10" t="s">
        <v>24</v>
      </c>
      <c r="F52" s="9" t="s">
        <v>19</v>
      </c>
      <c r="G52" s="9" t="s">
        <v>18</v>
      </c>
      <c r="H52" s="10" t="s">
        <v>24</v>
      </c>
      <c r="I52" s="9" t="s">
        <v>19</v>
      </c>
      <c r="J52" s="9" t="s">
        <v>18</v>
      </c>
      <c r="K52" s="10" t="s">
        <v>24</v>
      </c>
      <c r="L52" s="9" t="s">
        <v>19</v>
      </c>
      <c r="M52" s="9" t="s">
        <v>18</v>
      </c>
      <c r="N52" s="10" t="s">
        <v>24</v>
      </c>
      <c r="O52" s="9" t="s">
        <v>19</v>
      </c>
      <c r="P52" s="9" t="s">
        <v>18</v>
      </c>
      <c r="Q52" s="10" t="s">
        <v>24</v>
      </c>
      <c r="R52" s="9" t="s">
        <v>19</v>
      </c>
      <c r="S52" s="9" t="s">
        <v>18</v>
      </c>
      <c r="T52" s="10" t="s">
        <v>24</v>
      </c>
      <c r="U52" s="9" t="s">
        <v>19</v>
      </c>
      <c r="V52" s="9" t="s">
        <v>18</v>
      </c>
      <c r="W52" s="10" t="s">
        <v>24</v>
      </c>
    </row>
    <row r="53" spans="2:23" x14ac:dyDescent="0.15">
      <c r="B53" s="9" t="s">
        <v>5</v>
      </c>
      <c r="C53" s="9">
        <v>100</v>
      </c>
      <c r="D53" s="9"/>
      <c r="E53" s="9"/>
      <c r="F53" s="9"/>
      <c r="G53" s="9"/>
      <c r="H53" s="9"/>
      <c r="I53" s="9"/>
      <c r="J53" s="9"/>
      <c r="K53" s="9"/>
      <c r="L53" s="9"/>
      <c r="M53" s="9"/>
      <c r="N53" s="9"/>
      <c r="O53" s="9"/>
      <c r="P53" s="9"/>
      <c r="Q53" s="9"/>
      <c r="R53" s="9"/>
      <c r="S53" s="9"/>
      <c r="T53" s="9"/>
      <c r="U53" s="9"/>
      <c r="V53" s="9"/>
      <c r="W53" s="9"/>
    </row>
    <row r="54" spans="2:23" x14ac:dyDescent="0.15">
      <c r="B54" s="9" t="s">
        <v>6</v>
      </c>
      <c r="C54" s="9"/>
      <c r="D54" s="9"/>
      <c r="E54" s="9"/>
      <c r="F54" s="9"/>
      <c r="G54" s="9"/>
      <c r="H54" s="9"/>
      <c r="I54" s="9"/>
      <c r="J54" s="9"/>
      <c r="K54" s="9"/>
      <c r="L54" s="9"/>
      <c r="M54" s="9"/>
      <c r="N54" s="9"/>
      <c r="O54" s="9"/>
      <c r="P54" s="9"/>
      <c r="Q54" s="9"/>
      <c r="R54" s="9"/>
      <c r="S54" s="9"/>
      <c r="T54" s="9"/>
      <c r="U54" s="9"/>
      <c r="V54" s="9"/>
      <c r="W54" s="9"/>
    </row>
    <row r="55" spans="2:23" x14ac:dyDescent="0.15">
      <c r="B55" s="9" t="s">
        <v>7</v>
      </c>
      <c r="C55" s="9"/>
      <c r="D55" s="9"/>
      <c r="E55" s="9"/>
      <c r="F55" s="9"/>
      <c r="G55" s="9"/>
      <c r="H55" s="9"/>
      <c r="I55" s="9"/>
      <c r="J55" s="9"/>
      <c r="K55" s="9"/>
      <c r="L55" s="9"/>
      <c r="M55" s="9"/>
      <c r="N55" s="9"/>
      <c r="O55" s="9"/>
      <c r="P55" s="9"/>
      <c r="Q55" s="9"/>
      <c r="R55" s="9"/>
      <c r="S55" s="9"/>
      <c r="T55" s="9"/>
      <c r="U55" s="9"/>
      <c r="V55" s="9"/>
      <c r="W55" s="9"/>
    </row>
    <row r="56" spans="2:23" x14ac:dyDescent="0.15">
      <c r="B56" s="9" t="s">
        <v>8</v>
      </c>
      <c r="C56" s="9"/>
      <c r="D56" s="9"/>
      <c r="E56" s="9"/>
      <c r="F56" s="9"/>
      <c r="G56" s="9"/>
      <c r="H56" s="9"/>
      <c r="I56" s="9"/>
      <c r="J56" s="9"/>
      <c r="K56" s="9"/>
      <c r="L56" s="9"/>
      <c r="M56" s="9"/>
      <c r="N56" s="9"/>
      <c r="O56" s="9"/>
      <c r="P56" s="9"/>
      <c r="Q56" s="9"/>
      <c r="R56" s="9"/>
      <c r="S56" s="9"/>
      <c r="T56" s="9"/>
      <c r="U56" s="9"/>
      <c r="V56" s="9"/>
      <c r="W56" s="9"/>
    </row>
    <row r="57" spans="2:23" x14ac:dyDescent="0.15">
      <c r="B57" s="9" t="s">
        <v>9</v>
      </c>
      <c r="C57" s="9"/>
      <c r="D57" s="9"/>
      <c r="E57" s="9"/>
      <c r="F57" s="9"/>
      <c r="G57" s="9"/>
      <c r="H57" s="9"/>
      <c r="I57" s="9"/>
      <c r="J57" s="9"/>
      <c r="K57" s="9"/>
      <c r="L57" s="9"/>
      <c r="M57" s="9"/>
      <c r="N57" s="9"/>
      <c r="O57" s="9"/>
      <c r="P57" s="9"/>
      <c r="Q57" s="9"/>
      <c r="R57" s="9"/>
      <c r="S57" s="9"/>
      <c r="T57" s="9"/>
      <c r="U57" s="9"/>
      <c r="V57" s="9"/>
      <c r="W57" s="9"/>
    </row>
    <row r="58" spans="2:23" x14ac:dyDescent="0.15">
      <c r="B58" s="9" t="s">
        <v>10</v>
      </c>
      <c r="C58" s="9"/>
      <c r="D58" s="9"/>
      <c r="E58" s="9"/>
      <c r="F58" s="9"/>
      <c r="G58" s="9"/>
      <c r="H58" s="9"/>
      <c r="I58" s="9"/>
      <c r="J58" s="9"/>
      <c r="K58" s="9"/>
      <c r="L58" s="9"/>
      <c r="M58" s="9"/>
      <c r="N58" s="9"/>
      <c r="O58" s="9"/>
      <c r="P58" s="9"/>
      <c r="Q58" s="9"/>
      <c r="R58" s="9"/>
      <c r="S58" s="9"/>
      <c r="T58" s="9"/>
      <c r="U58" s="9"/>
      <c r="V58" s="9"/>
      <c r="W58" s="9"/>
    </row>
    <row r="59" spans="2:23" x14ac:dyDescent="0.15">
      <c r="B59" s="9" t="s">
        <v>11</v>
      </c>
      <c r="C59" s="9"/>
      <c r="D59" s="9"/>
      <c r="E59" s="9"/>
      <c r="F59" s="9"/>
      <c r="G59" s="9"/>
      <c r="H59" s="9"/>
      <c r="I59" s="9"/>
      <c r="J59" s="9"/>
      <c r="K59" s="9"/>
      <c r="L59" s="9"/>
      <c r="M59" s="9"/>
      <c r="N59" s="9"/>
      <c r="O59" s="9"/>
      <c r="P59" s="9"/>
      <c r="Q59" s="9"/>
      <c r="R59" s="9"/>
      <c r="S59" s="9"/>
      <c r="T59" s="9"/>
      <c r="U59" s="9"/>
      <c r="V59" s="9"/>
      <c r="W59" s="9"/>
    </row>
    <row r="60" spans="2:23" x14ac:dyDescent="0.15">
      <c r="B60" s="9" t="s">
        <v>12</v>
      </c>
      <c r="C60" s="9"/>
      <c r="D60" s="9"/>
      <c r="E60" s="9"/>
      <c r="F60" s="9"/>
      <c r="G60" s="9"/>
      <c r="H60" s="9"/>
      <c r="I60" s="9"/>
      <c r="J60" s="9"/>
      <c r="K60" s="9"/>
      <c r="L60" s="9"/>
      <c r="M60" s="9"/>
      <c r="N60" s="9"/>
      <c r="O60" s="9"/>
      <c r="P60" s="9"/>
      <c r="Q60" s="9"/>
      <c r="R60" s="9"/>
      <c r="S60" s="9"/>
      <c r="T60" s="9"/>
      <c r="U60" s="9"/>
      <c r="V60" s="9"/>
      <c r="W60" s="9"/>
    </row>
    <row r="61" spans="2:23" x14ac:dyDescent="0.15">
      <c r="B61" s="9" t="s">
        <v>13</v>
      </c>
      <c r="C61" s="9"/>
      <c r="D61" s="9"/>
      <c r="E61" s="9"/>
      <c r="F61" s="9"/>
      <c r="G61" s="9"/>
      <c r="H61" s="9"/>
      <c r="I61" s="9"/>
      <c r="J61" s="9"/>
      <c r="K61" s="9"/>
      <c r="L61" s="9"/>
      <c r="M61" s="9"/>
      <c r="N61" s="9"/>
      <c r="O61" s="9"/>
      <c r="P61" s="9"/>
      <c r="Q61" s="9"/>
      <c r="R61" s="9"/>
      <c r="S61" s="9"/>
      <c r="T61" s="9"/>
      <c r="U61" s="9"/>
      <c r="V61" s="9"/>
      <c r="W61" s="9"/>
    </row>
    <row r="62" spans="2:23" x14ac:dyDescent="0.15">
      <c r="B62" s="9" t="s">
        <v>14</v>
      </c>
      <c r="C62" s="9"/>
      <c r="D62" s="9"/>
      <c r="E62" s="9"/>
      <c r="F62" s="9"/>
      <c r="G62" s="9"/>
      <c r="H62" s="9"/>
      <c r="I62" s="9"/>
      <c r="J62" s="9"/>
      <c r="K62" s="9"/>
      <c r="L62" s="9"/>
      <c r="M62" s="9"/>
      <c r="N62" s="9"/>
      <c r="O62" s="9"/>
      <c r="P62" s="9"/>
      <c r="Q62" s="9"/>
      <c r="R62" s="9"/>
      <c r="S62" s="9"/>
      <c r="T62" s="9"/>
      <c r="U62" s="9"/>
      <c r="V62" s="9"/>
      <c r="W62" s="9"/>
    </row>
    <row r="63" spans="2:23" x14ac:dyDescent="0.15">
      <c r="B63" s="11" t="s">
        <v>15</v>
      </c>
      <c r="C63" s="11">
        <f t="shared" ref="C63:W63" si="6">AVERAGE(C53:C62)</f>
        <v>100</v>
      </c>
      <c r="D63" s="11" t="e">
        <f t="shared" si="6"/>
        <v>#DIV/0!</v>
      </c>
      <c r="E63" s="11" t="e">
        <f t="shared" si="6"/>
        <v>#DIV/0!</v>
      </c>
      <c r="F63" s="11" t="e">
        <f t="shared" si="6"/>
        <v>#DIV/0!</v>
      </c>
      <c r="G63" s="11" t="e">
        <f t="shared" si="6"/>
        <v>#DIV/0!</v>
      </c>
      <c r="H63" s="11" t="e">
        <f t="shared" si="6"/>
        <v>#DIV/0!</v>
      </c>
      <c r="I63" s="11" t="e">
        <f t="shared" si="6"/>
        <v>#DIV/0!</v>
      </c>
      <c r="J63" s="11" t="e">
        <f t="shared" si="6"/>
        <v>#DIV/0!</v>
      </c>
      <c r="K63" s="11" t="e">
        <f t="shared" si="6"/>
        <v>#DIV/0!</v>
      </c>
      <c r="L63" s="11" t="e">
        <f t="shared" si="6"/>
        <v>#DIV/0!</v>
      </c>
      <c r="M63" s="11" t="e">
        <f t="shared" si="6"/>
        <v>#DIV/0!</v>
      </c>
      <c r="N63" s="11" t="e">
        <f t="shared" si="6"/>
        <v>#DIV/0!</v>
      </c>
      <c r="O63" s="11" t="e">
        <f t="shared" si="6"/>
        <v>#DIV/0!</v>
      </c>
      <c r="P63" s="11" t="e">
        <f t="shared" si="6"/>
        <v>#DIV/0!</v>
      </c>
      <c r="Q63" s="11" t="e">
        <f t="shared" si="6"/>
        <v>#DIV/0!</v>
      </c>
      <c r="R63" s="11" t="e">
        <f t="shared" si="6"/>
        <v>#DIV/0!</v>
      </c>
      <c r="S63" s="11" t="e">
        <f t="shared" si="6"/>
        <v>#DIV/0!</v>
      </c>
      <c r="T63" s="11" t="e">
        <f t="shared" si="6"/>
        <v>#DIV/0!</v>
      </c>
      <c r="U63" s="11" t="e">
        <f t="shared" si="6"/>
        <v>#DIV/0!</v>
      </c>
      <c r="V63" s="11" t="e">
        <f t="shared" si="6"/>
        <v>#DIV/0!</v>
      </c>
      <c r="W63" s="11" t="e">
        <f t="shared" si="6"/>
        <v>#DIV/0!</v>
      </c>
    </row>
    <row r="64" spans="2:23" x14ac:dyDescent="0.15">
      <c r="B64" s="11" t="s">
        <v>16</v>
      </c>
      <c r="C64" s="11" t="e">
        <f>STDEV(C53:C62)</f>
        <v>#DIV/0!</v>
      </c>
      <c r="D64" s="11" t="e">
        <f t="shared" ref="D64:W64" si="7">STDEV(D53:D62)</f>
        <v>#DIV/0!</v>
      </c>
      <c r="E64" s="11" t="e">
        <f t="shared" si="7"/>
        <v>#DIV/0!</v>
      </c>
      <c r="F64" s="11" t="e">
        <f t="shared" si="7"/>
        <v>#DIV/0!</v>
      </c>
      <c r="G64" s="11" t="e">
        <f t="shared" si="7"/>
        <v>#DIV/0!</v>
      </c>
      <c r="H64" s="11" t="e">
        <f t="shared" si="7"/>
        <v>#DIV/0!</v>
      </c>
      <c r="I64" s="11" t="e">
        <f t="shared" si="7"/>
        <v>#DIV/0!</v>
      </c>
      <c r="J64" s="11" t="e">
        <f t="shared" si="7"/>
        <v>#DIV/0!</v>
      </c>
      <c r="K64" s="11" t="e">
        <f t="shared" si="7"/>
        <v>#DIV/0!</v>
      </c>
      <c r="L64" s="11" t="e">
        <f t="shared" si="7"/>
        <v>#DIV/0!</v>
      </c>
      <c r="M64" s="11" t="e">
        <f t="shared" si="7"/>
        <v>#DIV/0!</v>
      </c>
      <c r="N64" s="11" t="e">
        <f t="shared" si="7"/>
        <v>#DIV/0!</v>
      </c>
      <c r="O64" s="11" t="e">
        <f t="shared" si="7"/>
        <v>#DIV/0!</v>
      </c>
      <c r="P64" s="11" t="e">
        <f t="shared" si="7"/>
        <v>#DIV/0!</v>
      </c>
      <c r="Q64" s="11" t="e">
        <f t="shared" si="7"/>
        <v>#DIV/0!</v>
      </c>
      <c r="R64" s="11" t="e">
        <f t="shared" si="7"/>
        <v>#DIV/0!</v>
      </c>
      <c r="S64" s="11" t="e">
        <f t="shared" si="7"/>
        <v>#DIV/0!</v>
      </c>
      <c r="T64" s="11" t="e">
        <f t="shared" si="7"/>
        <v>#DIV/0!</v>
      </c>
      <c r="U64" s="11" t="e">
        <f t="shared" si="7"/>
        <v>#DIV/0!</v>
      </c>
      <c r="V64" s="11" t="e">
        <f t="shared" si="7"/>
        <v>#DIV/0!</v>
      </c>
      <c r="W64" s="11" t="e">
        <f t="shared" si="7"/>
        <v>#DIV/0!</v>
      </c>
    </row>
  </sheetData>
  <sheetProtection algorithmName="SHA-512" hashValue="l1HJBMyq2JLssl04X6Cx9jTFQweYwyX4wAWkbOECiLgSXEUm0sAOl6lZZSrEw6HPzEAuedlLn7li7Ci9amIglw==" saltValue="bnl+UWBlaiAcT3x6VQzEew==" spinCount="100000" sheet="1" objects="1" scenarios="1" selectLockedCells="1" selectUnlockedCells="1"/>
  <mergeCells count="28">
    <mergeCell ref="U3:W3"/>
    <mergeCell ref="L19:N19"/>
    <mergeCell ref="O19:Q19"/>
    <mergeCell ref="R19:T19"/>
    <mergeCell ref="F3:H3"/>
    <mergeCell ref="I3:K3"/>
    <mergeCell ref="L3:N3"/>
    <mergeCell ref="O3:Q3"/>
    <mergeCell ref="R3:T3"/>
    <mergeCell ref="U19:W19"/>
    <mergeCell ref="C3:E3"/>
    <mergeCell ref="I35:K35"/>
    <mergeCell ref="L35:N35"/>
    <mergeCell ref="O35:Q35"/>
    <mergeCell ref="R35:T35"/>
    <mergeCell ref="U35:W35"/>
    <mergeCell ref="C19:E19"/>
    <mergeCell ref="F19:H19"/>
    <mergeCell ref="I19:K19"/>
    <mergeCell ref="U51:W51"/>
    <mergeCell ref="C35:E35"/>
    <mergeCell ref="F35:H35"/>
    <mergeCell ref="C51:E51"/>
    <mergeCell ref="F51:H51"/>
    <mergeCell ref="I51:K51"/>
    <mergeCell ref="L51:N51"/>
    <mergeCell ref="O51:Q51"/>
    <mergeCell ref="R51:T51"/>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4"/>
  <sheetViews>
    <sheetView topLeftCell="A16" zoomScale="80" zoomScaleNormal="80" zoomScalePageLayoutView="80" workbookViewId="0">
      <selection activeCell="C53" sqref="C53"/>
    </sheetView>
  </sheetViews>
  <sheetFormatPr defaultColWidth="8.875" defaultRowHeight="15" x14ac:dyDescent="0.15"/>
  <cols>
    <col min="1" max="1" width="11.625" style="1" bestFit="1" customWidth="1"/>
    <col min="2" max="2" width="11.5" style="1" bestFit="1" customWidth="1"/>
    <col min="3" max="23" width="6.625" style="1" customWidth="1"/>
    <col min="24" max="24" width="5.125" style="1" customWidth="1"/>
    <col min="25" max="25" width="8.875" style="1"/>
    <col min="26" max="32" width="5.125" style="1" customWidth="1"/>
    <col min="33" max="16384" width="8.875" style="1"/>
  </cols>
  <sheetData>
    <row r="1" spans="1:35" x14ac:dyDescent="0.15">
      <c r="A1" s="1" t="s">
        <v>3</v>
      </c>
    </row>
    <row r="2" spans="1:35" x14ac:dyDescent="0.15">
      <c r="B2" s="2" t="s">
        <v>4</v>
      </c>
      <c r="C2" s="2" t="s">
        <v>20</v>
      </c>
    </row>
    <row r="3" spans="1:35" x14ac:dyDescent="0.15">
      <c r="B3" s="31" t="s">
        <v>39</v>
      </c>
      <c r="C3" s="83"/>
      <c r="D3" s="84"/>
      <c r="E3" s="85"/>
      <c r="F3" s="83"/>
      <c r="G3" s="84"/>
      <c r="H3" s="85"/>
      <c r="I3" s="83"/>
      <c r="J3" s="84"/>
      <c r="K3" s="85"/>
      <c r="L3" s="83"/>
      <c r="M3" s="84"/>
      <c r="N3" s="85"/>
      <c r="O3" s="83"/>
      <c r="P3" s="84"/>
      <c r="Q3" s="85"/>
      <c r="R3" s="83"/>
      <c r="S3" s="84"/>
      <c r="T3" s="85"/>
      <c r="U3" s="82"/>
      <c r="V3" s="82"/>
      <c r="W3" s="82"/>
      <c r="X3" s="32"/>
      <c r="Y3" s="38" t="str">
        <f>$C$2</f>
        <v>80kV</v>
      </c>
      <c r="Z3" s="39"/>
      <c r="AA3" s="39"/>
      <c r="AB3" s="39"/>
      <c r="AC3" s="39"/>
      <c r="AD3" s="39"/>
      <c r="AE3" s="39"/>
      <c r="AF3" s="39"/>
      <c r="AG3" s="32"/>
      <c r="AH3" s="32"/>
      <c r="AI3" s="32"/>
    </row>
    <row r="4" spans="1:35" x14ac:dyDescent="0.15">
      <c r="B4" s="31"/>
      <c r="C4" s="31" t="s">
        <v>19</v>
      </c>
      <c r="D4" s="31" t="s">
        <v>16</v>
      </c>
      <c r="E4" s="34" t="s">
        <v>24</v>
      </c>
      <c r="F4" s="31" t="s">
        <v>19</v>
      </c>
      <c r="G4" s="31" t="s">
        <v>16</v>
      </c>
      <c r="H4" s="34" t="s">
        <v>24</v>
      </c>
      <c r="I4" s="31" t="s">
        <v>19</v>
      </c>
      <c r="J4" s="31" t="s">
        <v>16</v>
      </c>
      <c r="K4" s="34" t="s">
        <v>24</v>
      </c>
      <c r="L4" s="31" t="s">
        <v>19</v>
      </c>
      <c r="M4" s="31" t="s">
        <v>16</v>
      </c>
      <c r="N4" s="34" t="s">
        <v>24</v>
      </c>
      <c r="O4" s="31" t="s">
        <v>19</v>
      </c>
      <c r="P4" s="31" t="s">
        <v>16</v>
      </c>
      <c r="Q4" s="34" t="s">
        <v>24</v>
      </c>
      <c r="R4" s="31" t="s">
        <v>19</v>
      </c>
      <c r="S4" s="31" t="s">
        <v>16</v>
      </c>
      <c r="T4" s="34" t="s">
        <v>24</v>
      </c>
      <c r="U4" s="31" t="s">
        <v>19</v>
      </c>
      <c r="V4" s="31" t="s">
        <v>16</v>
      </c>
      <c r="W4" s="34" t="s">
        <v>24</v>
      </c>
      <c r="X4" s="32"/>
      <c r="Y4" s="39" t="s">
        <v>17</v>
      </c>
      <c r="Z4" s="39">
        <f>$C$15</f>
        <v>100</v>
      </c>
      <c r="AA4" s="39" t="e">
        <f>$F$15</f>
        <v>#DIV/0!</v>
      </c>
      <c r="AB4" s="39" t="e">
        <f>$I$15</f>
        <v>#DIV/0!</v>
      </c>
      <c r="AC4" s="39" t="e">
        <f>$L$15</f>
        <v>#DIV/0!</v>
      </c>
      <c r="AD4" s="39" t="e">
        <f>$O$15</f>
        <v>#DIV/0!</v>
      </c>
      <c r="AE4" s="39" t="e">
        <f>$R$15</f>
        <v>#DIV/0!</v>
      </c>
      <c r="AF4" s="39" t="e">
        <f>$U$15</f>
        <v>#DIV/0!</v>
      </c>
      <c r="AG4" s="32"/>
      <c r="AH4" s="32"/>
      <c r="AI4" s="32"/>
    </row>
    <row r="5" spans="1:35" x14ac:dyDescent="0.15">
      <c r="B5" s="31" t="s">
        <v>5</v>
      </c>
      <c r="C5" s="16">
        <v>100</v>
      </c>
      <c r="D5" s="16"/>
      <c r="E5" s="16"/>
      <c r="F5" s="16"/>
      <c r="G5" s="16"/>
      <c r="H5" s="16"/>
      <c r="I5" s="16"/>
      <c r="J5" s="16"/>
      <c r="K5" s="16"/>
      <c r="L5" s="16"/>
      <c r="M5" s="16"/>
      <c r="N5" s="16"/>
      <c r="O5" s="16"/>
      <c r="P5" s="16"/>
      <c r="Q5" s="16"/>
      <c r="R5" s="16"/>
      <c r="S5" s="16"/>
      <c r="T5" s="16"/>
      <c r="U5" s="31"/>
      <c r="V5" s="31"/>
      <c r="W5" s="31"/>
      <c r="X5" s="32"/>
      <c r="Y5" s="39" t="s">
        <v>16</v>
      </c>
      <c r="Z5" s="39" t="e">
        <f>$D$15</f>
        <v>#DIV/0!</v>
      </c>
      <c r="AA5" s="39" t="e">
        <f>$G$15</f>
        <v>#DIV/0!</v>
      </c>
      <c r="AB5" s="39" t="e">
        <f>$J$15</f>
        <v>#DIV/0!</v>
      </c>
      <c r="AC5" s="39" t="e">
        <f>$M$15</f>
        <v>#DIV/0!</v>
      </c>
      <c r="AD5" s="39" t="e">
        <f>$P$15</f>
        <v>#DIV/0!</v>
      </c>
      <c r="AE5" s="39" t="e">
        <f>$S$15</f>
        <v>#DIV/0!</v>
      </c>
      <c r="AF5" s="39" t="e">
        <f>$V$15</f>
        <v>#DIV/0!</v>
      </c>
      <c r="AG5" s="32"/>
      <c r="AH5" s="32"/>
      <c r="AI5" s="32"/>
    </row>
    <row r="6" spans="1:35" x14ac:dyDescent="0.15">
      <c r="B6" s="31" t="s">
        <v>6</v>
      </c>
      <c r="C6" s="16"/>
      <c r="D6" s="16"/>
      <c r="E6" s="16"/>
      <c r="F6" s="16"/>
      <c r="G6" s="16"/>
      <c r="H6" s="16"/>
      <c r="I6" s="16"/>
      <c r="J6" s="16"/>
      <c r="K6" s="16"/>
      <c r="L6" s="16"/>
      <c r="M6" s="16"/>
      <c r="N6" s="16"/>
      <c r="O6" s="16"/>
      <c r="P6" s="16"/>
      <c r="Q6" s="16"/>
      <c r="R6" s="16"/>
      <c r="S6" s="16"/>
      <c r="T6" s="16"/>
      <c r="U6" s="31"/>
      <c r="V6" s="31"/>
      <c r="W6" s="31"/>
      <c r="X6" s="32"/>
      <c r="Y6" s="39" t="s">
        <v>25</v>
      </c>
      <c r="Z6" s="39" t="e">
        <f>$E$15</f>
        <v>#DIV/0!</v>
      </c>
      <c r="AA6" s="39" t="e">
        <f>$H$15</f>
        <v>#DIV/0!</v>
      </c>
      <c r="AB6" s="39" t="e">
        <f>$K$15</f>
        <v>#DIV/0!</v>
      </c>
      <c r="AC6" s="39" t="e">
        <f>$N$15</f>
        <v>#DIV/0!</v>
      </c>
      <c r="AD6" s="39" t="e">
        <f>$Q$15</f>
        <v>#DIV/0!</v>
      </c>
      <c r="AE6" s="39" t="e">
        <f>$T$15</f>
        <v>#DIV/0!</v>
      </c>
      <c r="AF6" s="39" t="e">
        <f>$W$15</f>
        <v>#DIV/0!</v>
      </c>
      <c r="AG6" s="32"/>
      <c r="AH6" s="32"/>
      <c r="AI6" s="32"/>
    </row>
    <row r="7" spans="1:35" x14ac:dyDescent="0.15">
      <c r="B7" s="31" t="s">
        <v>7</v>
      </c>
      <c r="C7" s="16"/>
      <c r="D7" s="16"/>
      <c r="E7" s="16"/>
      <c r="F7" s="16"/>
      <c r="G7" s="16"/>
      <c r="H7" s="16"/>
      <c r="I7" s="16"/>
      <c r="J7" s="16"/>
      <c r="K7" s="16"/>
      <c r="L7" s="16"/>
      <c r="M7" s="16"/>
      <c r="N7" s="16"/>
      <c r="O7" s="16"/>
      <c r="P7" s="16"/>
      <c r="Q7" s="16"/>
      <c r="R7" s="16"/>
      <c r="S7" s="16"/>
      <c r="T7" s="16"/>
      <c r="U7" s="31"/>
      <c r="V7" s="31"/>
      <c r="W7" s="31"/>
      <c r="X7" s="32"/>
      <c r="Y7" s="38" t="str">
        <f>$C$18</f>
        <v>110kV</v>
      </c>
      <c r="Z7" s="39"/>
      <c r="AA7" s="39"/>
      <c r="AB7" s="39"/>
      <c r="AC7" s="39"/>
      <c r="AD7" s="39"/>
      <c r="AE7" s="39"/>
      <c r="AF7" s="39"/>
      <c r="AG7" s="32"/>
      <c r="AH7" s="32"/>
      <c r="AI7" s="32"/>
    </row>
    <row r="8" spans="1:35" x14ac:dyDescent="0.15">
      <c r="B8" s="31" t="s">
        <v>8</v>
      </c>
      <c r="C8" s="16"/>
      <c r="D8" s="16"/>
      <c r="E8" s="16"/>
      <c r="F8" s="16"/>
      <c r="G8" s="16"/>
      <c r="H8" s="16"/>
      <c r="I8" s="16"/>
      <c r="J8" s="16"/>
      <c r="K8" s="16"/>
      <c r="L8" s="16"/>
      <c r="M8" s="16"/>
      <c r="N8" s="16"/>
      <c r="O8" s="16"/>
      <c r="P8" s="16"/>
      <c r="Q8" s="16"/>
      <c r="R8" s="16"/>
      <c r="S8" s="16"/>
      <c r="T8" s="16"/>
      <c r="U8" s="31"/>
      <c r="V8" s="31"/>
      <c r="W8" s="31"/>
      <c r="X8" s="32"/>
      <c r="Y8" s="39" t="s">
        <v>17</v>
      </c>
      <c r="Z8" s="39">
        <f>$C$31</f>
        <v>100</v>
      </c>
      <c r="AA8" s="39" t="e">
        <f>$F$31</f>
        <v>#DIV/0!</v>
      </c>
      <c r="AB8" s="39" t="e">
        <f>$I$31</f>
        <v>#DIV/0!</v>
      </c>
      <c r="AC8" s="39" t="e">
        <f>$L$31</f>
        <v>#DIV/0!</v>
      </c>
      <c r="AD8" s="39" t="e">
        <f>$O$31</f>
        <v>#DIV/0!</v>
      </c>
      <c r="AE8" s="39" t="e">
        <f>$R$31</f>
        <v>#DIV/0!</v>
      </c>
      <c r="AF8" s="39" t="e">
        <f>$U$31</f>
        <v>#DIV/0!</v>
      </c>
      <c r="AG8" s="32"/>
      <c r="AH8" s="32"/>
      <c r="AI8" s="32"/>
    </row>
    <row r="9" spans="1:35" x14ac:dyDescent="0.15">
      <c r="B9" s="31" t="s">
        <v>9</v>
      </c>
      <c r="C9" s="16"/>
      <c r="D9" s="16"/>
      <c r="E9" s="16"/>
      <c r="F9" s="16"/>
      <c r="G9" s="16"/>
      <c r="H9" s="16"/>
      <c r="I9" s="16"/>
      <c r="J9" s="16"/>
      <c r="K9" s="16"/>
      <c r="L9" s="16"/>
      <c r="M9" s="16"/>
      <c r="N9" s="16"/>
      <c r="O9" s="16"/>
      <c r="P9" s="16"/>
      <c r="Q9" s="16"/>
      <c r="R9" s="16"/>
      <c r="S9" s="16"/>
      <c r="T9" s="16"/>
      <c r="U9" s="31"/>
      <c r="V9" s="31"/>
      <c r="W9" s="31"/>
      <c r="X9" s="32"/>
      <c r="Y9" s="39" t="s">
        <v>16</v>
      </c>
      <c r="Z9" s="39" t="e">
        <f>$D$31</f>
        <v>#DIV/0!</v>
      </c>
      <c r="AA9" s="39" t="e">
        <f>$G$31</f>
        <v>#DIV/0!</v>
      </c>
      <c r="AB9" s="39" t="e">
        <f>$J$31</f>
        <v>#DIV/0!</v>
      </c>
      <c r="AC9" s="39" t="e">
        <f>$M$31</f>
        <v>#DIV/0!</v>
      </c>
      <c r="AD9" s="39" t="e">
        <f>$P$31</f>
        <v>#DIV/0!</v>
      </c>
      <c r="AE9" s="39" t="e">
        <f>$S$31</f>
        <v>#DIV/0!</v>
      </c>
      <c r="AF9" s="39" t="e">
        <f>$V$31</f>
        <v>#DIV/0!</v>
      </c>
      <c r="AG9" s="32"/>
      <c r="AH9" s="32"/>
      <c r="AI9" s="32"/>
    </row>
    <row r="10" spans="1:35" x14ac:dyDescent="0.15">
      <c r="B10" s="31" t="s">
        <v>10</v>
      </c>
      <c r="C10" s="16"/>
      <c r="D10" s="16"/>
      <c r="E10" s="16"/>
      <c r="F10" s="16"/>
      <c r="G10" s="16"/>
      <c r="H10" s="16"/>
      <c r="I10" s="16"/>
      <c r="J10" s="16"/>
      <c r="K10" s="16"/>
      <c r="L10" s="16"/>
      <c r="M10" s="16"/>
      <c r="N10" s="16"/>
      <c r="O10" s="16"/>
      <c r="P10" s="16"/>
      <c r="Q10" s="16"/>
      <c r="R10" s="16"/>
      <c r="S10" s="16"/>
      <c r="T10" s="16"/>
      <c r="U10" s="31"/>
      <c r="V10" s="31"/>
      <c r="W10" s="31"/>
      <c r="X10" s="32"/>
      <c r="Y10" s="39" t="s">
        <v>25</v>
      </c>
      <c r="Z10" s="39" t="e">
        <f>$E$31</f>
        <v>#DIV/0!</v>
      </c>
      <c r="AA10" s="39" t="e">
        <f>$H$31</f>
        <v>#DIV/0!</v>
      </c>
      <c r="AB10" s="39" t="e">
        <f>$K$31</f>
        <v>#DIV/0!</v>
      </c>
      <c r="AC10" s="39" t="e">
        <f>$N$31</f>
        <v>#DIV/0!</v>
      </c>
      <c r="AD10" s="39" t="e">
        <f>$Q$31</f>
        <v>#DIV/0!</v>
      </c>
      <c r="AE10" s="39" t="e">
        <f>$T$31</f>
        <v>#DIV/0!</v>
      </c>
      <c r="AF10" s="39" t="e">
        <f>$W$31</f>
        <v>#DIV/0!</v>
      </c>
      <c r="AG10" s="32"/>
      <c r="AH10" s="32"/>
      <c r="AI10" s="32"/>
    </row>
    <row r="11" spans="1:35" x14ac:dyDescent="0.15">
      <c r="B11" s="31" t="s">
        <v>11</v>
      </c>
      <c r="C11" s="16"/>
      <c r="D11" s="16"/>
      <c r="E11" s="16"/>
      <c r="F11" s="16"/>
      <c r="G11" s="16"/>
      <c r="H11" s="16"/>
      <c r="I11" s="16"/>
      <c r="J11" s="16"/>
      <c r="K11" s="16"/>
      <c r="L11" s="16"/>
      <c r="M11" s="16"/>
      <c r="N11" s="16"/>
      <c r="O11" s="16"/>
      <c r="P11" s="16"/>
      <c r="Q11" s="16"/>
      <c r="R11" s="16"/>
      <c r="S11" s="16"/>
      <c r="T11" s="16"/>
      <c r="U11" s="31"/>
      <c r="V11" s="31"/>
      <c r="W11" s="31"/>
      <c r="X11" s="32"/>
      <c r="Y11" s="38" t="str">
        <f>$C$34</f>
        <v>130kV</v>
      </c>
      <c r="Z11" s="39"/>
      <c r="AA11" s="39"/>
      <c r="AB11" s="39"/>
      <c r="AC11" s="39"/>
      <c r="AD11" s="39"/>
      <c r="AE11" s="39"/>
      <c r="AF11" s="39"/>
      <c r="AG11" s="32"/>
      <c r="AH11" s="32"/>
      <c r="AI11" s="32"/>
    </row>
    <row r="12" spans="1:35" x14ac:dyDescent="0.15">
      <c r="B12" s="31" t="s">
        <v>12</v>
      </c>
      <c r="C12" s="16"/>
      <c r="D12" s="16"/>
      <c r="E12" s="16"/>
      <c r="F12" s="16"/>
      <c r="G12" s="16"/>
      <c r="H12" s="16"/>
      <c r="I12" s="16"/>
      <c r="J12" s="16"/>
      <c r="K12" s="16"/>
      <c r="L12" s="16"/>
      <c r="M12" s="16"/>
      <c r="N12" s="16"/>
      <c r="O12" s="16"/>
      <c r="P12" s="16"/>
      <c r="Q12" s="16"/>
      <c r="R12" s="16"/>
      <c r="S12" s="16"/>
      <c r="T12" s="16"/>
      <c r="U12" s="31"/>
      <c r="V12" s="31"/>
      <c r="W12" s="31"/>
      <c r="X12" s="32"/>
      <c r="Y12" s="39" t="s">
        <v>17</v>
      </c>
      <c r="Z12" s="39">
        <f>$C$47</f>
        <v>100</v>
      </c>
      <c r="AA12" s="39" t="e">
        <f>$F$47</f>
        <v>#DIV/0!</v>
      </c>
      <c r="AB12" s="39" t="e">
        <f>$I$47</f>
        <v>#DIV/0!</v>
      </c>
      <c r="AC12" s="39" t="e">
        <f>$L$47</f>
        <v>#DIV/0!</v>
      </c>
      <c r="AD12" s="39" t="e">
        <f>$O$47</f>
        <v>#DIV/0!</v>
      </c>
      <c r="AE12" s="39" t="e">
        <f>$R$47</f>
        <v>#DIV/0!</v>
      </c>
      <c r="AF12" s="39" t="e">
        <f>$U$47</f>
        <v>#DIV/0!</v>
      </c>
      <c r="AG12" s="32"/>
      <c r="AH12" s="32"/>
      <c r="AI12" s="32"/>
    </row>
    <row r="13" spans="1:35" x14ac:dyDescent="0.15">
      <c r="B13" s="31" t="s">
        <v>13</v>
      </c>
      <c r="C13" s="16"/>
      <c r="D13" s="16"/>
      <c r="E13" s="16"/>
      <c r="F13" s="16"/>
      <c r="G13" s="16"/>
      <c r="H13" s="16"/>
      <c r="I13" s="16"/>
      <c r="J13" s="16"/>
      <c r="K13" s="16"/>
      <c r="L13" s="16"/>
      <c r="M13" s="16"/>
      <c r="N13" s="16"/>
      <c r="O13" s="16"/>
      <c r="P13" s="16"/>
      <c r="Q13" s="16"/>
      <c r="R13" s="16"/>
      <c r="S13" s="16"/>
      <c r="T13" s="16"/>
      <c r="U13" s="31"/>
      <c r="V13" s="31"/>
      <c r="W13" s="31"/>
      <c r="X13" s="32"/>
      <c r="Y13" s="39" t="s">
        <v>16</v>
      </c>
      <c r="Z13" s="39" t="e">
        <f>$D$47</f>
        <v>#DIV/0!</v>
      </c>
      <c r="AA13" s="39" t="e">
        <f>$G$47</f>
        <v>#DIV/0!</v>
      </c>
      <c r="AB13" s="39" t="e">
        <f>$J$47</f>
        <v>#DIV/0!</v>
      </c>
      <c r="AC13" s="39" t="e">
        <f>$M$47</f>
        <v>#DIV/0!</v>
      </c>
      <c r="AD13" s="39" t="e">
        <f>$P$47</f>
        <v>#DIV/0!</v>
      </c>
      <c r="AE13" s="39" t="e">
        <f>$S$47</f>
        <v>#DIV/0!</v>
      </c>
      <c r="AF13" s="39" t="e">
        <f>$V$47</f>
        <v>#DIV/0!</v>
      </c>
      <c r="AG13" s="32"/>
      <c r="AH13" s="32"/>
      <c r="AI13" s="32"/>
    </row>
    <row r="14" spans="1:35" x14ac:dyDescent="0.15">
      <c r="B14" s="31" t="s">
        <v>14</v>
      </c>
      <c r="C14" s="16"/>
      <c r="D14" s="16"/>
      <c r="E14" s="16"/>
      <c r="F14" s="16"/>
      <c r="G14" s="16"/>
      <c r="H14" s="16"/>
      <c r="I14" s="16"/>
      <c r="J14" s="16"/>
      <c r="K14" s="16"/>
      <c r="L14" s="16"/>
      <c r="M14" s="16"/>
      <c r="N14" s="16"/>
      <c r="O14" s="16"/>
      <c r="P14" s="16"/>
      <c r="Q14" s="16"/>
      <c r="R14" s="16"/>
      <c r="S14" s="16"/>
      <c r="T14" s="16"/>
      <c r="U14" s="31"/>
      <c r="V14" s="31"/>
      <c r="W14" s="31"/>
      <c r="X14" s="32"/>
      <c r="Y14" s="39" t="s">
        <v>25</v>
      </c>
      <c r="Z14" s="39" t="e">
        <f>$E$47</f>
        <v>#DIV/0!</v>
      </c>
      <c r="AA14" s="39" t="e">
        <f>$H$47</f>
        <v>#DIV/0!</v>
      </c>
      <c r="AB14" s="39" t="e">
        <f>$K$47</f>
        <v>#DIV/0!</v>
      </c>
      <c r="AC14" s="39" t="e">
        <f>$N$47</f>
        <v>#DIV/0!</v>
      </c>
      <c r="AD14" s="39" t="e">
        <f>$Q$47</f>
        <v>#DIV/0!</v>
      </c>
      <c r="AE14" s="39" t="e">
        <f>$T$47</f>
        <v>#DIV/0!</v>
      </c>
      <c r="AF14" s="39" t="e">
        <f>$W$47</f>
        <v>#DIV/0!</v>
      </c>
      <c r="AG14" s="32"/>
      <c r="AH14" s="32"/>
      <c r="AI14" s="32"/>
    </row>
    <row r="15" spans="1:35" x14ac:dyDescent="0.15">
      <c r="B15" s="36" t="s">
        <v>15</v>
      </c>
      <c r="C15" s="37">
        <f>AVERAGE(C5:C14)</f>
        <v>100</v>
      </c>
      <c r="D15" s="37" t="e">
        <f t="shared" ref="D15:W15" si="0">AVERAGE(D5:D14)</f>
        <v>#DIV/0!</v>
      </c>
      <c r="E15" s="37" t="e">
        <f t="shared" si="0"/>
        <v>#DIV/0!</v>
      </c>
      <c r="F15" s="37" t="e">
        <f t="shared" si="0"/>
        <v>#DIV/0!</v>
      </c>
      <c r="G15" s="37" t="e">
        <f t="shared" si="0"/>
        <v>#DIV/0!</v>
      </c>
      <c r="H15" s="37" t="e">
        <f t="shared" si="0"/>
        <v>#DIV/0!</v>
      </c>
      <c r="I15" s="37" t="e">
        <f t="shared" si="0"/>
        <v>#DIV/0!</v>
      </c>
      <c r="J15" s="37" t="e">
        <f t="shared" si="0"/>
        <v>#DIV/0!</v>
      </c>
      <c r="K15" s="37" t="e">
        <f t="shared" si="0"/>
        <v>#DIV/0!</v>
      </c>
      <c r="L15" s="37" t="e">
        <f t="shared" si="0"/>
        <v>#DIV/0!</v>
      </c>
      <c r="M15" s="37" t="e">
        <f t="shared" si="0"/>
        <v>#DIV/0!</v>
      </c>
      <c r="N15" s="37" t="e">
        <f t="shared" si="0"/>
        <v>#DIV/0!</v>
      </c>
      <c r="O15" s="37" t="e">
        <f t="shared" si="0"/>
        <v>#DIV/0!</v>
      </c>
      <c r="P15" s="37" t="e">
        <f t="shared" si="0"/>
        <v>#DIV/0!</v>
      </c>
      <c r="Q15" s="37" t="e">
        <f t="shared" si="0"/>
        <v>#DIV/0!</v>
      </c>
      <c r="R15" s="37" t="e">
        <f t="shared" si="0"/>
        <v>#DIV/0!</v>
      </c>
      <c r="S15" s="37" t="e">
        <f t="shared" si="0"/>
        <v>#DIV/0!</v>
      </c>
      <c r="T15" s="37" t="e">
        <f t="shared" si="0"/>
        <v>#DIV/0!</v>
      </c>
      <c r="U15" s="36" t="e">
        <f t="shared" si="0"/>
        <v>#DIV/0!</v>
      </c>
      <c r="V15" s="36" t="e">
        <f t="shared" si="0"/>
        <v>#DIV/0!</v>
      </c>
      <c r="W15" s="36" t="e">
        <f t="shared" si="0"/>
        <v>#DIV/0!</v>
      </c>
      <c r="X15" s="32"/>
      <c r="Y15" s="38" t="str">
        <f>$C$50</f>
        <v>120kV</v>
      </c>
      <c r="Z15" s="39"/>
      <c r="AA15" s="39"/>
      <c r="AB15" s="39"/>
      <c r="AC15" s="39"/>
      <c r="AD15" s="39"/>
      <c r="AE15" s="39"/>
      <c r="AF15" s="39"/>
      <c r="AG15" s="32"/>
      <c r="AH15" s="32"/>
      <c r="AI15" s="32"/>
    </row>
    <row r="16" spans="1:35" x14ac:dyDescent="0.15">
      <c r="B16" s="36" t="s">
        <v>16</v>
      </c>
      <c r="C16" s="37" t="e">
        <f>STDEV(C5:C14)</f>
        <v>#DIV/0!</v>
      </c>
      <c r="D16" s="37" t="e">
        <f t="shared" ref="D16:W16" si="1">STDEV(D5:D14)</f>
        <v>#DIV/0!</v>
      </c>
      <c r="E16" s="37" t="e">
        <f t="shared" si="1"/>
        <v>#DIV/0!</v>
      </c>
      <c r="F16" s="37" t="e">
        <f t="shared" si="1"/>
        <v>#DIV/0!</v>
      </c>
      <c r="G16" s="37" t="e">
        <f t="shared" si="1"/>
        <v>#DIV/0!</v>
      </c>
      <c r="H16" s="37" t="e">
        <f t="shared" si="1"/>
        <v>#DIV/0!</v>
      </c>
      <c r="I16" s="37" t="e">
        <f t="shared" si="1"/>
        <v>#DIV/0!</v>
      </c>
      <c r="J16" s="37" t="e">
        <f t="shared" si="1"/>
        <v>#DIV/0!</v>
      </c>
      <c r="K16" s="37" t="e">
        <f t="shared" si="1"/>
        <v>#DIV/0!</v>
      </c>
      <c r="L16" s="37" t="e">
        <f t="shared" si="1"/>
        <v>#DIV/0!</v>
      </c>
      <c r="M16" s="37" t="e">
        <f t="shared" si="1"/>
        <v>#DIV/0!</v>
      </c>
      <c r="N16" s="37" t="e">
        <f t="shared" si="1"/>
        <v>#DIV/0!</v>
      </c>
      <c r="O16" s="37" t="e">
        <f t="shared" si="1"/>
        <v>#DIV/0!</v>
      </c>
      <c r="P16" s="37" t="e">
        <f t="shared" si="1"/>
        <v>#DIV/0!</v>
      </c>
      <c r="Q16" s="37" t="e">
        <f t="shared" si="1"/>
        <v>#DIV/0!</v>
      </c>
      <c r="R16" s="37" t="e">
        <f t="shared" si="1"/>
        <v>#DIV/0!</v>
      </c>
      <c r="S16" s="37" t="e">
        <f t="shared" si="1"/>
        <v>#DIV/0!</v>
      </c>
      <c r="T16" s="37" t="e">
        <f t="shared" si="1"/>
        <v>#DIV/0!</v>
      </c>
      <c r="U16" s="36" t="e">
        <f t="shared" si="1"/>
        <v>#DIV/0!</v>
      </c>
      <c r="V16" s="36" t="e">
        <f t="shared" si="1"/>
        <v>#DIV/0!</v>
      </c>
      <c r="W16" s="36" t="e">
        <f t="shared" si="1"/>
        <v>#DIV/0!</v>
      </c>
      <c r="X16" s="32"/>
      <c r="Y16" s="39" t="s">
        <v>17</v>
      </c>
      <c r="Z16" s="39">
        <f>$C$63</f>
        <v>100</v>
      </c>
      <c r="AA16" s="39" t="e">
        <f>$F$63</f>
        <v>#DIV/0!</v>
      </c>
      <c r="AB16" s="39" t="e">
        <f>$I$63</f>
        <v>#DIV/0!</v>
      </c>
      <c r="AC16" s="39" t="e">
        <f>$L$63</f>
        <v>#DIV/0!</v>
      </c>
      <c r="AD16" s="39" t="e">
        <f>$O$63</f>
        <v>#DIV/0!</v>
      </c>
      <c r="AE16" s="39" t="e">
        <f>$R$63</f>
        <v>#DIV/0!</v>
      </c>
      <c r="AF16" s="39" t="e">
        <f>$U$63</f>
        <v>#DIV/0!</v>
      </c>
      <c r="AG16" s="32"/>
      <c r="AH16" s="32"/>
      <c r="AI16" s="32"/>
    </row>
    <row r="17" spans="2:35" x14ac:dyDescent="0.15">
      <c r="B17" s="32"/>
      <c r="C17" s="32"/>
      <c r="D17" s="32"/>
      <c r="E17" s="32"/>
      <c r="F17" s="32"/>
      <c r="G17" s="32"/>
      <c r="H17" s="32"/>
      <c r="I17" s="32"/>
      <c r="J17" s="32"/>
      <c r="K17" s="32"/>
      <c r="L17" s="32"/>
      <c r="M17" s="32"/>
      <c r="N17" s="32"/>
      <c r="O17" s="32"/>
      <c r="P17" s="32"/>
      <c r="Q17" s="32"/>
      <c r="R17" s="32"/>
      <c r="S17" s="32"/>
      <c r="T17" s="32"/>
      <c r="U17" s="32"/>
      <c r="V17" s="32"/>
      <c r="W17" s="32"/>
      <c r="X17" s="32"/>
      <c r="Y17" s="39" t="s">
        <v>16</v>
      </c>
      <c r="Z17" s="39" t="e">
        <f>$D$63</f>
        <v>#DIV/0!</v>
      </c>
      <c r="AA17" s="39" t="e">
        <f>$G$63</f>
        <v>#DIV/0!</v>
      </c>
      <c r="AB17" s="39" t="e">
        <f>$J$63</f>
        <v>#DIV/0!</v>
      </c>
      <c r="AC17" s="39" t="e">
        <f>$M$63</f>
        <v>#DIV/0!</v>
      </c>
      <c r="AD17" s="39" t="e">
        <f>$P$63</f>
        <v>#DIV/0!</v>
      </c>
      <c r="AE17" s="39" t="e">
        <f>$S$63</f>
        <v>#DIV/0!</v>
      </c>
      <c r="AF17" s="39" t="e">
        <f>$V$63</f>
        <v>#DIV/0!</v>
      </c>
      <c r="AG17" s="32"/>
      <c r="AH17" s="32"/>
      <c r="AI17" s="32"/>
    </row>
    <row r="18" spans="2:35" x14ac:dyDescent="0.15">
      <c r="B18" s="33" t="s">
        <v>4</v>
      </c>
      <c r="C18" s="33" t="s">
        <v>21</v>
      </c>
      <c r="D18" s="32"/>
      <c r="E18" s="32"/>
      <c r="F18" s="32"/>
      <c r="G18" s="32"/>
      <c r="H18" s="32"/>
      <c r="I18" s="32"/>
      <c r="J18" s="32"/>
      <c r="K18" s="32"/>
      <c r="L18" s="32"/>
      <c r="M18" s="32"/>
      <c r="N18" s="32"/>
      <c r="O18" s="32"/>
      <c r="P18" s="32"/>
      <c r="Q18" s="32"/>
      <c r="R18" s="32"/>
      <c r="S18" s="32"/>
      <c r="T18" s="32"/>
      <c r="U18" s="32"/>
      <c r="V18" s="32"/>
      <c r="W18" s="32"/>
      <c r="X18" s="32"/>
      <c r="Y18" s="39" t="s">
        <v>25</v>
      </c>
      <c r="Z18" s="39" t="e">
        <f>$E$63</f>
        <v>#DIV/0!</v>
      </c>
      <c r="AA18" s="39" t="e">
        <f>$H$63</f>
        <v>#DIV/0!</v>
      </c>
      <c r="AB18" s="39" t="e">
        <f>$K$63</f>
        <v>#DIV/0!</v>
      </c>
      <c r="AC18" s="39" t="e">
        <f>$N$63</f>
        <v>#DIV/0!</v>
      </c>
      <c r="AD18" s="39" t="e">
        <f>$Q$63</f>
        <v>#DIV/0!</v>
      </c>
      <c r="AE18" s="39" t="e">
        <f>$T$63</f>
        <v>#DIV/0!</v>
      </c>
      <c r="AF18" s="39" t="e">
        <f>$W$63</f>
        <v>#DIV/0!</v>
      </c>
      <c r="AG18" s="32"/>
      <c r="AH18" s="32"/>
      <c r="AI18" s="32"/>
    </row>
    <row r="19" spans="2:35" x14ac:dyDescent="0.15">
      <c r="B19" s="31" t="s">
        <v>39</v>
      </c>
      <c r="C19" s="83">
        <v>20</v>
      </c>
      <c r="D19" s="84"/>
      <c r="E19" s="85"/>
      <c r="F19" s="83">
        <v>30</v>
      </c>
      <c r="G19" s="84"/>
      <c r="H19" s="85"/>
      <c r="I19" s="83">
        <v>40</v>
      </c>
      <c r="J19" s="84"/>
      <c r="K19" s="85"/>
      <c r="L19" s="83">
        <v>50</v>
      </c>
      <c r="M19" s="84"/>
      <c r="N19" s="85"/>
      <c r="O19" s="83">
        <v>100</v>
      </c>
      <c r="P19" s="84"/>
      <c r="Q19" s="85"/>
      <c r="R19" s="83">
        <v>200</v>
      </c>
      <c r="S19" s="84"/>
      <c r="T19" s="85"/>
      <c r="U19" s="82">
        <v>380</v>
      </c>
      <c r="V19" s="82"/>
      <c r="W19" s="82"/>
      <c r="X19" s="32"/>
      <c r="Y19" s="32"/>
      <c r="Z19" s="32"/>
      <c r="AA19" s="32"/>
      <c r="AB19" s="32"/>
      <c r="AC19" s="32"/>
      <c r="AD19" s="32"/>
      <c r="AE19" s="32"/>
      <c r="AF19" s="32"/>
      <c r="AG19" s="32"/>
      <c r="AH19" s="32"/>
      <c r="AI19" s="32"/>
    </row>
    <row r="20" spans="2:35" x14ac:dyDescent="0.15">
      <c r="B20" s="31"/>
      <c r="C20" s="31" t="s">
        <v>19</v>
      </c>
      <c r="D20" s="31" t="s">
        <v>16</v>
      </c>
      <c r="E20" s="34" t="s">
        <v>24</v>
      </c>
      <c r="F20" s="31" t="s">
        <v>19</v>
      </c>
      <c r="G20" s="31" t="s">
        <v>16</v>
      </c>
      <c r="H20" s="34" t="s">
        <v>24</v>
      </c>
      <c r="I20" s="31" t="s">
        <v>19</v>
      </c>
      <c r="J20" s="31" t="s">
        <v>16</v>
      </c>
      <c r="K20" s="34" t="s">
        <v>24</v>
      </c>
      <c r="L20" s="31" t="s">
        <v>19</v>
      </c>
      <c r="M20" s="31" t="s">
        <v>16</v>
      </c>
      <c r="N20" s="34" t="s">
        <v>24</v>
      </c>
      <c r="O20" s="31" t="s">
        <v>19</v>
      </c>
      <c r="P20" s="31" t="s">
        <v>16</v>
      </c>
      <c r="Q20" s="34" t="s">
        <v>24</v>
      </c>
      <c r="R20" s="31" t="s">
        <v>19</v>
      </c>
      <c r="S20" s="31" t="s">
        <v>16</v>
      </c>
      <c r="T20" s="34" t="s">
        <v>24</v>
      </c>
      <c r="U20" s="31" t="s">
        <v>19</v>
      </c>
      <c r="V20" s="31" t="s">
        <v>16</v>
      </c>
      <c r="W20" s="34" t="s">
        <v>24</v>
      </c>
      <c r="X20" s="32"/>
      <c r="Y20" s="32"/>
      <c r="Z20" s="32"/>
      <c r="AA20" s="32"/>
      <c r="AB20" s="32"/>
      <c r="AC20" s="32"/>
      <c r="AD20" s="32"/>
      <c r="AE20" s="32"/>
      <c r="AF20" s="32"/>
      <c r="AG20" s="32"/>
      <c r="AH20" s="32"/>
      <c r="AI20" s="32"/>
    </row>
    <row r="21" spans="2:35" x14ac:dyDescent="0.15">
      <c r="B21" s="31" t="s">
        <v>5</v>
      </c>
      <c r="C21" s="16">
        <v>100</v>
      </c>
      <c r="D21" s="16"/>
      <c r="E21" s="16"/>
      <c r="F21" s="16"/>
      <c r="G21" s="16"/>
      <c r="H21" s="16"/>
      <c r="I21" s="16"/>
      <c r="J21" s="16"/>
      <c r="K21" s="16"/>
      <c r="L21" s="16"/>
      <c r="M21" s="16"/>
      <c r="N21" s="16"/>
      <c r="O21" s="16"/>
      <c r="P21" s="16"/>
      <c r="Q21" s="16"/>
      <c r="R21" s="16"/>
      <c r="S21" s="16"/>
      <c r="T21" s="16"/>
      <c r="U21" s="31"/>
      <c r="V21" s="31"/>
      <c r="W21" s="31"/>
      <c r="X21" s="32"/>
      <c r="Y21" s="32"/>
      <c r="Z21" s="32"/>
      <c r="AA21" s="32"/>
      <c r="AB21" s="32"/>
      <c r="AC21" s="32"/>
      <c r="AD21" s="32"/>
      <c r="AE21" s="32"/>
      <c r="AF21" s="32"/>
      <c r="AG21" s="32"/>
      <c r="AH21" s="32"/>
      <c r="AI21" s="32"/>
    </row>
    <row r="22" spans="2:35" x14ac:dyDescent="0.15">
      <c r="B22" s="31" t="s">
        <v>6</v>
      </c>
      <c r="C22" s="16"/>
      <c r="D22" s="16"/>
      <c r="E22" s="16"/>
      <c r="F22" s="16"/>
      <c r="G22" s="16"/>
      <c r="H22" s="16"/>
      <c r="I22" s="16"/>
      <c r="J22" s="16"/>
      <c r="K22" s="16"/>
      <c r="L22" s="16"/>
      <c r="M22" s="16"/>
      <c r="N22" s="16"/>
      <c r="O22" s="16"/>
      <c r="P22" s="16"/>
      <c r="Q22" s="16"/>
      <c r="R22" s="16"/>
      <c r="S22" s="16"/>
      <c r="T22" s="16"/>
      <c r="U22" s="31"/>
      <c r="V22" s="31"/>
      <c r="W22" s="31"/>
      <c r="X22" s="32"/>
      <c r="Y22" s="32"/>
      <c r="Z22" s="32"/>
      <c r="AA22" s="32"/>
      <c r="AB22" s="32"/>
      <c r="AC22" s="32"/>
      <c r="AD22" s="32"/>
      <c r="AE22" s="32"/>
      <c r="AF22" s="32"/>
      <c r="AG22" s="32"/>
      <c r="AH22" s="32"/>
      <c r="AI22" s="32"/>
    </row>
    <row r="23" spans="2:35" x14ac:dyDescent="0.15">
      <c r="B23" s="31" t="s">
        <v>7</v>
      </c>
      <c r="C23" s="16"/>
      <c r="D23" s="16"/>
      <c r="E23" s="16"/>
      <c r="F23" s="16"/>
      <c r="G23" s="16"/>
      <c r="H23" s="16"/>
      <c r="I23" s="16"/>
      <c r="J23" s="16"/>
      <c r="K23" s="16"/>
      <c r="L23" s="16"/>
      <c r="M23" s="16"/>
      <c r="N23" s="16"/>
      <c r="O23" s="16"/>
      <c r="P23" s="16"/>
      <c r="Q23" s="16"/>
      <c r="R23" s="16"/>
      <c r="S23" s="16"/>
      <c r="T23" s="16"/>
      <c r="U23" s="31"/>
      <c r="V23" s="31"/>
      <c r="W23" s="31"/>
      <c r="X23" s="32"/>
      <c r="Y23" s="32"/>
      <c r="Z23" s="32"/>
      <c r="AA23" s="32"/>
      <c r="AB23" s="32"/>
      <c r="AC23" s="32"/>
      <c r="AD23" s="32"/>
      <c r="AE23" s="32"/>
      <c r="AF23" s="32"/>
      <c r="AG23" s="32"/>
      <c r="AH23" s="32"/>
      <c r="AI23" s="32"/>
    </row>
    <row r="24" spans="2:35" x14ac:dyDescent="0.15">
      <c r="B24" s="31" t="s">
        <v>8</v>
      </c>
      <c r="C24" s="16"/>
      <c r="D24" s="16"/>
      <c r="E24" s="16"/>
      <c r="F24" s="16"/>
      <c r="G24" s="16"/>
      <c r="H24" s="16"/>
      <c r="I24" s="16"/>
      <c r="J24" s="16"/>
      <c r="K24" s="16"/>
      <c r="L24" s="16"/>
      <c r="M24" s="16"/>
      <c r="N24" s="16"/>
      <c r="O24" s="16"/>
      <c r="P24" s="16"/>
      <c r="Q24" s="16"/>
      <c r="R24" s="16"/>
      <c r="S24" s="16"/>
      <c r="T24" s="16"/>
      <c r="U24" s="31"/>
      <c r="V24" s="31"/>
      <c r="W24" s="31"/>
      <c r="X24" s="32"/>
      <c r="Y24" s="32"/>
      <c r="Z24" s="32"/>
      <c r="AA24" s="32"/>
      <c r="AB24" s="32"/>
      <c r="AC24" s="32"/>
      <c r="AD24" s="32"/>
      <c r="AE24" s="32"/>
      <c r="AF24" s="32"/>
      <c r="AG24" s="32"/>
      <c r="AH24" s="32"/>
      <c r="AI24" s="32"/>
    </row>
    <row r="25" spans="2:35" x14ac:dyDescent="0.15">
      <c r="B25" s="31" t="s">
        <v>9</v>
      </c>
      <c r="C25" s="16"/>
      <c r="D25" s="16"/>
      <c r="E25" s="16"/>
      <c r="F25" s="16"/>
      <c r="G25" s="16"/>
      <c r="H25" s="16"/>
      <c r="I25" s="16"/>
      <c r="J25" s="16"/>
      <c r="K25" s="16"/>
      <c r="L25" s="16"/>
      <c r="M25" s="16"/>
      <c r="N25" s="16"/>
      <c r="O25" s="16"/>
      <c r="P25" s="16"/>
      <c r="Q25" s="16"/>
      <c r="R25" s="16"/>
      <c r="S25" s="16"/>
      <c r="T25" s="16"/>
      <c r="U25" s="31"/>
      <c r="V25" s="31"/>
      <c r="W25" s="31"/>
      <c r="X25" s="32"/>
      <c r="Y25" s="32"/>
      <c r="Z25" s="32"/>
      <c r="AA25" s="32"/>
      <c r="AB25" s="32"/>
      <c r="AC25" s="32"/>
      <c r="AD25" s="32"/>
      <c r="AE25" s="32"/>
      <c r="AF25" s="32"/>
      <c r="AG25" s="32"/>
      <c r="AH25" s="32"/>
      <c r="AI25" s="32"/>
    </row>
    <row r="26" spans="2:35" x14ac:dyDescent="0.15">
      <c r="B26" s="31" t="s">
        <v>10</v>
      </c>
      <c r="C26" s="16"/>
      <c r="D26" s="16"/>
      <c r="E26" s="16"/>
      <c r="F26" s="16"/>
      <c r="G26" s="16"/>
      <c r="H26" s="16"/>
      <c r="I26" s="16"/>
      <c r="J26" s="16"/>
      <c r="K26" s="16"/>
      <c r="L26" s="16"/>
      <c r="M26" s="16"/>
      <c r="N26" s="16"/>
      <c r="O26" s="16"/>
      <c r="P26" s="16"/>
      <c r="Q26" s="16"/>
      <c r="R26" s="16"/>
      <c r="S26" s="16"/>
      <c r="T26" s="16"/>
      <c r="U26" s="31"/>
      <c r="V26" s="31"/>
      <c r="W26" s="31"/>
      <c r="X26" s="32"/>
      <c r="Y26" s="32"/>
      <c r="Z26" s="32"/>
      <c r="AA26" s="32"/>
      <c r="AB26" s="32"/>
      <c r="AC26" s="32"/>
      <c r="AD26" s="32"/>
      <c r="AE26" s="32"/>
      <c r="AF26" s="32"/>
      <c r="AG26" s="32"/>
      <c r="AH26" s="32"/>
      <c r="AI26" s="32"/>
    </row>
    <row r="27" spans="2:35" x14ac:dyDescent="0.15">
      <c r="B27" s="31" t="s">
        <v>11</v>
      </c>
      <c r="C27" s="16"/>
      <c r="D27" s="16"/>
      <c r="E27" s="16"/>
      <c r="F27" s="16"/>
      <c r="G27" s="16"/>
      <c r="H27" s="16"/>
      <c r="I27" s="16"/>
      <c r="J27" s="16"/>
      <c r="K27" s="16"/>
      <c r="L27" s="16"/>
      <c r="M27" s="16"/>
      <c r="N27" s="16"/>
      <c r="O27" s="16"/>
      <c r="P27" s="16"/>
      <c r="Q27" s="16"/>
      <c r="R27" s="16"/>
      <c r="S27" s="16"/>
      <c r="T27" s="16"/>
      <c r="U27" s="31"/>
      <c r="V27" s="31"/>
      <c r="W27" s="31"/>
      <c r="X27" s="32"/>
      <c r="Y27" s="32"/>
      <c r="Z27" s="32"/>
      <c r="AA27" s="32"/>
      <c r="AB27" s="32"/>
      <c r="AC27" s="32"/>
      <c r="AD27" s="32"/>
      <c r="AE27" s="32"/>
      <c r="AF27" s="32"/>
      <c r="AG27" s="32"/>
      <c r="AH27" s="32"/>
      <c r="AI27" s="32"/>
    </row>
    <row r="28" spans="2:35" x14ac:dyDescent="0.15">
      <c r="B28" s="31" t="s">
        <v>12</v>
      </c>
      <c r="C28" s="16"/>
      <c r="D28" s="16"/>
      <c r="E28" s="16"/>
      <c r="F28" s="16"/>
      <c r="G28" s="16"/>
      <c r="H28" s="16"/>
      <c r="I28" s="16"/>
      <c r="J28" s="16"/>
      <c r="K28" s="16"/>
      <c r="L28" s="16"/>
      <c r="M28" s="16"/>
      <c r="N28" s="16"/>
      <c r="O28" s="16"/>
      <c r="P28" s="16"/>
      <c r="Q28" s="16"/>
      <c r="R28" s="16"/>
      <c r="S28" s="16"/>
      <c r="T28" s="16"/>
      <c r="U28" s="31"/>
      <c r="V28" s="31"/>
      <c r="W28" s="31"/>
      <c r="X28" s="32"/>
      <c r="Y28" s="32"/>
      <c r="Z28" s="32"/>
      <c r="AA28" s="32"/>
      <c r="AB28" s="32"/>
      <c r="AC28" s="32"/>
      <c r="AD28" s="32"/>
      <c r="AE28" s="32"/>
      <c r="AF28" s="32"/>
      <c r="AG28" s="32"/>
      <c r="AH28" s="32"/>
      <c r="AI28" s="32"/>
    </row>
    <row r="29" spans="2:35" x14ac:dyDescent="0.15">
      <c r="B29" s="31" t="s">
        <v>13</v>
      </c>
      <c r="C29" s="16"/>
      <c r="D29" s="16"/>
      <c r="E29" s="16"/>
      <c r="F29" s="16"/>
      <c r="G29" s="16"/>
      <c r="H29" s="16"/>
      <c r="I29" s="16"/>
      <c r="J29" s="16"/>
      <c r="K29" s="16"/>
      <c r="L29" s="16"/>
      <c r="M29" s="16"/>
      <c r="N29" s="16"/>
      <c r="O29" s="16"/>
      <c r="P29" s="16"/>
      <c r="Q29" s="16"/>
      <c r="R29" s="16"/>
      <c r="S29" s="16"/>
      <c r="T29" s="16"/>
      <c r="U29" s="31"/>
      <c r="V29" s="31"/>
      <c r="W29" s="31"/>
      <c r="X29" s="32"/>
      <c r="Y29" s="32"/>
      <c r="Z29" s="32"/>
      <c r="AA29" s="32"/>
      <c r="AB29" s="32"/>
      <c r="AC29" s="32"/>
      <c r="AD29" s="32"/>
      <c r="AE29" s="32"/>
      <c r="AF29" s="32"/>
      <c r="AG29" s="32"/>
      <c r="AH29" s="32"/>
      <c r="AI29" s="32"/>
    </row>
    <row r="30" spans="2:35" x14ac:dyDescent="0.15">
      <c r="B30" s="31" t="s">
        <v>14</v>
      </c>
      <c r="C30" s="16"/>
      <c r="D30" s="16"/>
      <c r="E30" s="16"/>
      <c r="F30" s="16"/>
      <c r="G30" s="16"/>
      <c r="H30" s="16"/>
      <c r="I30" s="16"/>
      <c r="J30" s="16"/>
      <c r="K30" s="16"/>
      <c r="L30" s="16"/>
      <c r="M30" s="16"/>
      <c r="N30" s="16"/>
      <c r="O30" s="16"/>
      <c r="P30" s="16"/>
      <c r="Q30" s="16"/>
      <c r="R30" s="16"/>
      <c r="S30" s="16"/>
      <c r="T30" s="16"/>
      <c r="U30" s="31"/>
      <c r="V30" s="31"/>
      <c r="W30" s="31"/>
      <c r="X30" s="32"/>
      <c r="Y30" s="32"/>
      <c r="Z30" s="32"/>
      <c r="AA30" s="32"/>
      <c r="AB30" s="32"/>
      <c r="AC30" s="32"/>
      <c r="AD30" s="32"/>
      <c r="AE30" s="32"/>
      <c r="AF30" s="32"/>
      <c r="AG30" s="32"/>
      <c r="AH30" s="32"/>
      <c r="AI30" s="32"/>
    </row>
    <row r="31" spans="2:35" x14ac:dyDescent="0.15">
      <c r="B31" s="36" t="s">
        <v>15</v>
      </c>
      <c r="C31" s="37">
        <f t="shared" ref="C31:W31" si="2">AVERAGE(C21:C30)</f>
        <v>100</v>
      </c>
      <c r="D31" s="37" t="e">
        <f t="shared" si="2"/>
        <v>#DIV/0!</v>
      </c>
      <c r="E31" s="37" t="e">
        <f t="shared" si="2"/>
        <v>#DIV/0!</v>
      </c>
      <c r="F31" s="37" t="e">
        <f t="shared" si="2"/>
        <v>#DIV/0!</v>
      </c>
      <c r="G31" s="37" t="e">
        <f t="shared" si="2"/>
        <v>#DIV/0!</v>
      </c>
      <c r="H31" s="37" t="e">
        <f t="shared" si="2"/>
        <v>#DIV/0!</v>
      </c>
      <c r="I31" s="37" t="e">
        <f t="shared" si="2"/>
        <v>#DIV/0!</v>
      </c>
      <c r="J31" s="37" t="e">
        <f t="shared" si="2"/>
        <v>#DIV/0!</v>
      </c>
      <c r="K31" s="37" t="e">
        <f t="shared" si="2"/>
        <v>#DIV/0!</v>
      </c>
      <c r="L31" s="37" t="e">
        <f t="shared" si="2"/>
        <v>#DIV/0!</v>
      </c>
      <c r="M31" s="37" t="e">
        <f t="shared" si="2"/>
        <v>#DIV/0!</v>
      </c>
      <c r="N31" s="37" t="e">
        <f t="shared" si="2"/>
        <v>#DIV/0!</v>
      </c>
      <c r="O31" s="37" t="e">
        <f t="shared" si="2"/>
        <v>#DIV/0!</v>
      </c>
      <c r="P31" s="37" t="e">
        <f t="shared" si="2"/>
        <v>#DIV/0!</v>
      </c>
      <c r="Q31" s="37" t="e">
        <f t="shared" si="2"/>
        <v>#DIV/0!</v>
      </c>
      <c r="R31" s="37" t="e">
        <f t="shared" si="2"/>
        <v>#DIV/0!</v>
      </c>
      <c r="S31" s="37" t="e">
        <f t="shared" si="2"/>
        <v>#DIV/0!</v>
      </c>
      <c r="T31" s="37" t="e">
        <f t="shared" si="2"/>
        <v>#DIV/0!</v>
      </c>
      <c r="U31" s="36" t="e">
        <f t="shared" si="2"/>
        <v>#DIV/0!</v>
      </c>
      <c r="V31" s="36" t="e">
        <f t="shared" si="2"/>
        <v>#DIV/0!</v>
      </c>
      <c r="W31" s="36" t="e">
        <f t="shared" si="2"/>
        <v>#DIV/0!</v>
      </c>
      <c r="X31" s="32"/>
      <c r="Y31" s="32"/>
      <c r="Z31" s="32"/>
      <c r="AA31" s="32"/>
      <c r="AB31" s="32"/>
      <c r="AC31" s="32"/>
      <c r="AD31" s="32"/>
      <c r="AE31" s="32"/>
      <c r="AF31" s="32"/>
      <c r="AG31" s="32"/>
      <c r="AH31" s="32"/>
      <c r="AI31" s="32"/>
    </row>
    <row r="32" spans="2:35" x14ac:dyDescent="0.15">
      <c r="B32" s="36" t="s">
        <v>16</v>
      </c>
      <c r="C32" s="37" t="e">
        <f>STDEV(C21:C30)</f>
        <v>#DIV/0!</v>
      </c>
      <c r="D32" s="37" t="e">
        <f t="shared" ref="D32:W32" si="3">STDEV(D21:D30)</f>
        <v>#DIV/0!</v>
      </c>
      <c r="E32" s="37" t="e">
        <f t="shared" si="3"/>
        <v>#DIV/0!</v>
      </c>
      <c r="F32" s="37" t="e">
        <f t="shared" si="3"/>
        <v>#DIV/0!</v>
      </c>
      <c r="G32" s="37" t="e">
        <f t="shared" si="3"/>
        <v>#DIV/0!</v>
      </c>
      <c r="H32" s="37" t="e">
        <f t="shared" si="3"/>
        <v>#DIV/0!</v>
      </c>
      <c r="I32" s="37" t="e">
        <f t="shared" si="3"/>
        <v>#DIV/0!</v>
      </c>
      <c r="J32" s="37" t="e">
        <f t="shared" si="3"/>
        <v>#DIV/0!</v>
      </c>
      <c r="K32" s="37" t="e">
        <f t="shared" si="3"/>
        <v>#DIV/0!</v>
      </c>
      <c r="L32" s="37" t="e">
        <f t="shared" si="3"/>
        <v>#DIV/0!</v>
      </c>
      <c r="M32" s="37" t="e">
        <f t="shared" si="3"/>
        <v>#DIV/0!</v>
      </c>
      <c r="N32" s="37" t="e">
        <f t="shared" si="3"/>
        <v>#DIV/0!</v>
      </c>
      <c r="O32" s="37" t="e">
        <f t="shared" si="3"/>
        <v>#DIV/0!</v>
      </c>
      <c r="P32" s="37" t="e">
        <f t="shared" si="3"/>
        <v>#DIV/0!</v>
      </c>
      <c r="Q32" s="37" t="e">
        <f t="shared" si="3"/>
        <v>#DIV/0!</v>
      </c>
      <c r="R32" s="37" t="e">
        <f t="shared" si="3"/>
        <v>#DIV/0!</v>
      </c>
      <c r="S32" s="37" t="e">
        <f t="shared" si="3"/>
        <v>#DIV/0!</v>
      </c>
      <c r="T32" s="37" t="e">
        <f t="shared" si="3"/>
        <v>#DIV/0!</v>
      </c>
      <c r="U32" s="36" t="e">
        <f t="shared" si="3"/>
        <v>#DIV/0!</v>
      </c>
      <c r="V32" s="36" t="e">
        <f t="shared" si="3"/>
        <v>#DIV/0!</v>
      </c>
      <c r="W32" s="36" t="e">
        <f t="shared" si="3"/>
        <v>#DIV/0!</v>
      </c>
      <c r="X32" s="32"/>
      <c r="Y32" s="32"/>
      <c r="Z32" s="32"/>
      <c r="AA32" s="32"/>
      <c r="AB32" s="32"/>
      <c r="AC32" s="32"/>
      <c r="AD32" s="32"/>
      <c r="AE32" s="32"/>
      <c r="AF32" s="32"/>
      <c r="AG32" s="32"/>
      <c r="AH32" s="32"/>
      <c r="AI32" s="32"/>
    </row>
    <row r="33" spans="2:35" x14ac:dyDescent="0.15">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row>
    <row r="34" spans="2:35" x14ac:dyDescent="0.15">
      <c r="B34" s="33" t="s">
        <v>4</v>
      </c>
      <c r="C34" s="33" t="s">
        <v>22</v>
      </c>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row>
    <row r="35" spans="2:35" x14ac:dyDescent="0.15">
      <c r="B35" s="31" t="s">
        <v>39</v>
      </c>
      <c r="C35" s="83">
        <v>20</v>
      </c>
      <c r="D35" s="84"/>
      <c r="E35" s="85"/>
      <c r="F35" s="83">
        <v>30</v>
      </c>
      <c r="G35" s="84"/>
      <c r="H35" s="85"/>
      <c r="I35" s="83">
        <v>40</v>
      </c>
      <c r="J35" s="84"/>
      <c r="K35" s="85"/>
      <c r="L35" s="83">
        <v>50</v>
      </c>
      <c r="M35" s="84"/>
      <c r="N35" s="85"/>
      <c r="O35" s="83">
        <v>100</v>
      </c>
      <c r="P35" s="84"/>
      <c r="Q35" s="85"/>
      <c r="R35" s="83">
        <v>200</v>
      </c>
      <c r="S35" s="84"/>
      <c r="T35" s="85"/>
      <c r="U35" s="82">
        <v>380</v>
      </c>
      <c r="V35" s="82"/>
      <c r="W35" s="82"/>
      <c r="X35" s="32"/>
      <c r="Y35" s="32"/>
      <c r="Z35" s="32"/>
      <c r="AA35" s="32"/>
      <c r="AB35" s="32"/>
      <c r="AC35" s="32"/>
      <c r="AD35" s="32"/>
      <c r="AE35" s="32"/>
      <c r="AF35" s="32"/>
      <c r="AG35" s="32"/>
      <c r="AH35" s="32"/>
      <c r="AI35" s="32"/>
    </row>
    <row r="36" spans="2:35" x14ac:dyDescent="0.15">
      <c r="B36" s="31"/>
      <c r="C36" s="31" t="s">
        <v>19</v>
      </c>
      <c r="D36" s="31" t="s">
        <v>16</v>
      </c>
      <c r="E36" s="34" t="s">
        <v>24</v>
      </c>
      <c r="F36" s="31" t="s">
        <v>19</v>
      </c>
      <c r="G36" s="31" t="s">
        <v>16</v>
      </c>
      <c r="H36" s="34" t="s">
        <v>24</v>
      </c>
      <c r="I36" s="31" t="s">
        <v>19</v>
      </c>
      <c r="J36" s="31" t="s">
        <v>16</v>
      </c>
      <c r="K36" s="34" t="s">
        <v>24</v>
      </c>
      <c r="L36" s="31" t="s">
        <v>19</v>
      </c>
      <c r="M36" s="31" t="s">
        <v>16</v>
      </c>
      <c r="N36" s="34" t="s">
        <v>24</v>
      </c>
      <c r="O36" s="31" t="s">
        <v>19</v>
      </c>
      <c r="P36" s="31" t="s">
        <v>16</v>
      </c>
      <c r="Q36" s="34" t="s">
        <v>24</v>
      </c>
      <c r="R36" s="31" t="s">
        <v>19</v>
      </c>
      <c r="S36" s="31" t="s">
        <v>16</v>
      </c>
      <c r="T36" s="34" t="s">
        <v>24</v>
      </c>
      <c r="U36" s="31" t="s">
        <v>19</v>
      </c>
      <c r="V36" s="31" t="s">
        <v>16</v>
      </c>
      <c r="W36" s="34" t="s">
        <v>24</v>
      </c>
      <c r="X36" s="32"/>
      <c r="Y36" s="32"/>
      <c r="Z36" s="32"/>
      <c r="AA36" s="32"/>
      <c r="AB36" s="32"/>
      <c r="AC36" s="32"/>
      <c r="AD36" s="32"/>
      <c r="AE36" s="32"/>
      <c r="AF36" s="32"/>
      <c r="AG36" s="32"/>
      <c r="AH36" s="32"/>
      <c r="AI36" s="32"/>
    </row>
    <row r="37" spans="2:35" x14ac:dyDescent="0.15">
      <c r="B37" s="31" t="s">
        <v>5</v>
      </c>
      <c r="C37" s="16">
        <v>100</v>
      </c>
      <c r="D37" s="16"/>
      <c r="E37" s="16"/>
      <c r="F37" s="16"/>
      <c r="G37" s="16"/>
      <c r="H37" s="16"/>
      <c r="I37" s="16"/>
      <c r="J37" s="16"/>
      <c r="K37" s="16"/>
      <c r="L37" s="16"/>
      <c r="M37" s="16"/>
      <c r="N37" s="16"/>
      <c r="O37" s="16"/>
      <c r="P37" s="16"/>
      <c r="Q37" s="16"/>
      <c r="R37" s="16"/>
      <c r="S37" s="16"/>
      <c r="T37" s="16"/>
      <c r="U37" s="31"/>
      <c r="V37" s="31"/>
      <c r="W37" s="31"/>
      <c r="X37" s="32"/>
      <c r="Y37" s="32"/>
      <c r="Z37" s="32"/>
      <c r="AA37" s="32"/>
      <c r="AB37" s="32"/>
      <c r="AC37" s="32"/>
      <c r="AD37" s="32"/>
      <c r="AE37" s="32"/>
      <c r="AF37" s="32"/>
      <c r="AG37" s="32"/>
      <c r="AH37" s="32"/>
      <c r="AI37" s="32"/>
    </row>
    <row r="38" spans="2:35" x14ac:dyDescent="0.15">
      <c r="B38" s="31" t="s">
        <v>6</v>
      </c>
      <c r="C38" s="16"/>
      <c r="D38" s="16"/>
      <c r="E38" s="16"/>
      <c r="F38" s="16"/>
      <c r="G38" s="16"/>
      <c r="H38" s="16"/>
      <c r="I38" s="16"/>
      <c r="J38" s="16"/>
      <c r="K38" s="16"/>
      <c r="L38" s="16"/>
      <c r="M38" s="16"/>
      <c r="N38" s="16"/>
      <c r="O38" s="16"/>
      <c r="P38" s="16"/>
      <c r="Q38" s="16"/>
      <c r="R38" s="16"/>
      <c r="S38" s="16"/>
      <c r="T38" s="16"/>
      <c r="U38" s="31"/>
      <c r="V38" s="31"/>
      <c r="W38" s="31"/>
      <c r="X38" s="32"/>
      <c r="Y38" s="32"/>
      <c r="Z38" s="32"/>
      <c r="AA38" s="32"/>
      <c r="AB38" s="32"/>
      <c r="AC38" s="32"/>
      <c r="AD38" s="32"/>
      <c r="AE38" s="32"/>
      <c r="AF38" s="32"/>
      <c r="AG38" s="32"/>
      <c r="AH38" s="32"/>
      <c r="AI38" s="32"/>
    </row>
    <row r="39" spans="2:35" x14ac:dyDescent="0.15">
      <c r="B39" s="31" t="s">
        <v>7</v>
      </c>
      <c r="C39" s="16"/>
      <c r="D39" s="16"/>
      <c r="E39" s="16"/>
      <c r="F39" s="16"/>
      <c r="G39" s="16"/>
      <c r="H39" s="16"/>
      <c r="I39" s="16"/>
      <c r="J39" s="16"/>
      <c r="K39" s="16"/>
      <c r="L39" s="16"/>
      <c r="M39" s="16"/>
      <c r="N39" s="16"/>
      <c r="O39" s="16"/>
      <c r="P39" s="16"/>
      <c r="Q39" s="16"/>
      <c r="R39" s="16"/>
      <c r="S39" s="16"/>
      <c r="T39" s="16"/>
      <c r="U39" s="31"/>
      <c r="V39" s="31"/>
      <c r="W39" s="31"/>
      <c r="X39" s="32"/>
      <c r="Y39" s="32"/>
      <c r="Z39" s="32"/>
      <c r="AA39" s="32"/>
      <c r="AB39" s="32"/>
      <c r="AC39" s="32"/>
      <c r="AD39" s="32"/>
      <c r="AE39" s="32"/>
      <c r="AF39" s="32"/>
      <c r="AG39" s="32"/>
      <c r="AH39" s="32"/>
      <c r="AI39" s="32"/>
    </row>
    <row r="40" spans="2:35" x14ac:dyDescent="0.15">
      <c r="B40" s="31" t="s">
        <v>8</v>
      </c>
      <c r="C40" s="16"/>
      <c r="D40" s="16"/>
      <c r="E40" s="16"/>
      <c r="F40" s="16"/>
      <c r="G40" s="16"/>
      <c r="H40" s="16"/>
      <c r="I40" s="16"/>
      <c r="J40" s="16"/>
      <c r="K40" s="16"/>
      <c r="L40" s="16"/>
      <c r="M40" s="16"/>
      <c r="N40" s="16"/>
      <c r="O40" s="16"/>
      <c r="P40" s="16"/>
      <c r="Q40" s="16"/>
      <c r="R40" s="16"/>
      <c r="S40" s="16"/>
      <c r="T40" s="16"/>
      <c r="U40" s="31"/>
      <c r="V40" s="31"/>
      <c r="W40" s="31"/>
      <c r="X40" s="32"/>
      <c r="Y40" s="32"/>
      <c r="Z40" s="32"/>
      <c r="AA40" s="32"/>
      <c r="AB40" s="32"/>
      <c r="AC40" s="32"/>
      <c r="AD40" s="32"/>
      <c r="AE40" s="32"/>
      <c r="AF40" s="32"/>
      <c r="AG40" s="32"/>
      <c r="AH40" s="32"/>
      <c r="AI40" s="32"/>
    </row>
    <row r="41" spans="2:35" x14ac:dyDescent="0.15">
      <c r="B41" s="31" t="s">
        <v>9</v>
      </c>
      <c r="C41" s="16"/>
      <c r="D41" s="16"/>
      <c r="E41" s="16"/>
      <c r="F41" s="16"/>
      <c r="G41" s="16"/>
      <c r="H41" s="16"/>
      <c r="I41" s="16"/>
      <c r="J41" s="16"/>
      <c r="K41" s="16"/>
      <c r="L41" s="16"/>
      <c r="M41" s="16"/>
      <c r="N41" s="16"/>
      <c r="O41" s="16"/>
      <c r="P41" s="16"/>
      <c r="Q41" s="16"/>
      <c r="R41" s="16"/>
      <c r="S41" s="16"/>
      <c r="T41" s="16"/>
      <c r="U41" s="31"/>
      <c r="V41" s="31"/>
      <c r="W41" s="31"/>
      <c r="X41" s="32"/>
      <c r="Y41" s="32"/>
      <c r="Z41" s="32"/>
      <c r="AA41" s="32"/>
      <c r="AB41" s="32"/>
      <c r="AC41" s="32"/>
      <c r="AD41" s="32"/>
      <c r="AE41" s="32"/>
      <c r="AF41" s="32"/>
      <c r="AG41" s="32"/>
      <c r="AH41" s="32"/>
      <c r="AI41" s="32"/>
    </row>
    <row r="42" spans="2:35" x14ac:dyDescent="0.15">
      <c r="B42" s="31" t="s">
        <v>10</v>
      </c>
      <c r="C42" s="16"/>
      <c r="D42" s="16"/>
      <c r="E42" s="16"/>
      <c r="F42" s="16"/>
      <c r="G42" s="16"/>
      <c r="H42" s="16"/>
      <c r="I42" s="16"/>
      <c r="J42" s="16"/>
      <c r="K42" s="16"/>
      <c r="L42" s="16"/>
      <c r="M42" s="16"/>
      <c r="N42" s="16"/>
      <c r="O42" s="16"/>
      <c r="P42" s="16"/>
      <c r="Q42" s="16"/>
      <c r="R42" s="16"/>
      <c r="S42" s="16"/>
      <c r="T42" s="16"/>
      <c r="U42" s="31"/>
      <c r="V42" s="31"/>
      <c r="W42" s="31"/>
      <c r="X42" s="32"/>
      <c r="Y42" s="32"/>
      <c r="Z42" s="32"/>
      <c r="AA42" s="32"/>
      <c r="AB42" s="32"/>
      <c r="AC42" s="32"/>
      <c r="AD42" s="32"/>
      <c r="AE42" s="32"/>
      <c r="AF42" s="32"/>
      <c r="AG42" s="32"/>
      <c r="AH42" s="32"/>
      <c r="AI42" s="32"/>
    </row>
    <row r="43" spans="2:35" x14ac:dyDescent="0.15">
      <c r="B43" s="31" t="s">
        <v>11</v>
      </c>
      <c r="C43" s="16"/>
      <c r="D43" s="16"/>
      <c r="E43" s="16"/>
      <c r="F43" s="16"/>
      <c r="G43" s="16"/>
      <c r="H43" s="16"/>
      <c r="I43" s="16"/>
      <c r="J43" s="16"/>
      <c r="K43" s="16"/>
      <c r="L43" s="16"/>
      <c r="M43" s="16"/>
      <c r="N43" s="16"/>
      <c r="O43" s="16"/>
      <c r="P43" s="16"/>
      <c r="Q43" s="16"/>
      <c r="R43" s="16"/>
      <c r="S43" s="16"/>
      <c r="T43" s="16"/>
      <c r="U43" s="31"/>
      <c r="V43" s="31"/>
      <c r="W43" s="31"/>
      <c r="X43" s="32"/>
      <c r="Y43" s="32"/>
      <c r="Z43" s="32"/>
      <c r="AA43" s="32"/>
      <c r="AB43" s="32"/>
      <c r="AC43" s="32"/>
      <c r="AD43" s="32"/>
      <c r="AE43" s="32"/>
      <c r="AF43" s="32"/>
      <c r="AG43" s="32"/>
      <c r="AH43" s="32"/>
      <c r="AI43" s="32"/>
    </row>
    <row r="44" spans="2:35" x14ac:dyDescent="0.15">
      <c r="B44" s="31" t="s">
        <v>12</v>
      </c>
      <c r="C44" s="16"/>
      <c r="D44" s="16"/>
      <c r="E44" s="16"/>
      <c r="F44" s="16"/>
      <c r="G44" s="16"/>
      <c r="H44" s="16"/>
      <c r="I44" s="16"/>
      <c r="J44" s="16"/>
      <c r="K44" s="16"/>
      <c r="L44" s="16"/>
      <c r="M44" s="16"/>
      <c r="N44" s="16"/>
      <c r="O44" s="16"/>
      <c r="P44" s="16"/>
      <c r="Q44" s="16"/>
      <c r="R44" s="16"/>
      <c r="S44" s="16"/>
      <c r="T44" s="16"/>
      <c r="U44" s="31"/>
      <c r="V44" s="31"/>
      <c r="W44" s="31"/>
      <c r="X44" s="32"/>
      <c r="Y44" s="32"/>
      <c r="Z44" s="32"/>
      <c r="AA44" s="32"/>
      <c r="AB44" s="32"/>
      <c r="AC44" s="32"/>
      <c r="AD44" s="32"/>
      <c r="AE44" s="32"/>
      <c r="AF44" s="32"/>
      <c r="AG44" s="32"/>
      <c r="AH44" s="32"/>
      <c r="AI44" s="32"/>
    </row>
    <row r="45" spans="2:35" x14ac:dyDescent="0.15">
      <c r="B45" s="31" t="s">
        <v>13</v>
      </c>
      <c r="C45" s="16"/>
      <c r="D45" s="16"/>
      <c r="E45" s="16"/>
      <c r="F45" s="16"/>
      <c r="G45" s="16"/>
      <c r="H45" s="16"/>
      <c r="I45" s="16"/>
      <c r="J45" s="16"/>
      <c r="K45" s="16"/>
      <c r="L45" s="16"/>
      <c r="M45" s="16"/>
      <c r="N45" s="16"/>
      <c r="O45" s="16"/>
      <c r="P45" s="16"/>
      <c r="Q45" s="16"/>
      <c r="R45" s="16"/>
      <c r="S45" s="16"/>
      <c r="T45" s="16"/>
      <c r="U45" s="31"/>
      <c r="V45" s="31"/>
      <c r="W45" s="31"/>
      <c r="X45" s="32"/>
      <c r="Y45" s="32"/>
      <c r="Z45" s="32"/>
      <c r="AA45" s="32"/>
      <c r="AB45" s="32"/>
      <c r="AC45" s="32"/>
      <c r="AD45" s="32"/>
      <c r="AE45" s="32"/>
      <c r="AF45" s="32"/>
      <c r="AG45" s="32"/>
      <c r="AH45" s="32"/>
      <c r="AI45" s="32"/>
    </row>
    <row r="46" spans="2:35" x14ac:dyDescent="0.15">
      <c r="B46" s="31" t="s">
        <v>14</v>
      </c>
      <c r="C46" s="16"/>
      <c r="D46" s="16"/>
      <c r="E46" s="16"/>
      <c r="F46" s="16"/>
      <c r="G46" s="16"/>
      <c r="H46" s="16"/>
      <c r="I46" s="16"/>
      <c r="J46" s="16"/>
      <c r="K46" s="16"/>
      <c r="L46" s="16"/>
      <c r="M46" s="16"/>
      <c r="N46" s="16"/>
      <c r="O46" s="16"/>
      <c r="P46" s="16"/>
      <c r="Q46" s="16"/>
      <c r="R46" s="16"/>
      <c r="S46" s="16"/>
      <c r="T46" s="16"/>
      <c r="U46" s="31"/>
      <c r="V46" s="31"/>
      <c r="W46" s="31"/>
      <c r="X46" s="32"/>
      <c r="Y46" s="32"/>
      <c r="Z46" s="32"/>
      <c r="AA46" s="32"/>
      <c r="AB46" s="32"/>
      <c r="AC46" s="32"/>
      <c r="AD46" s="32"/>
      <c r="AE46" s="32"/>
      <c r="AF46" s="32"/>
      <c r="AG46" s="32"/>
      <c r="AH46" s="32"/>
      <c r="AI46" s="32"/>
    </row>
    <row r="47" spans="2:35" x14ac:dyDescent="0.15">
      <c r="B47" s="36" t="s">
        <v>15</v>
      </c>
      <c r="C47" s="37">
        <f t="shared" ref="C47:W47" si="4">AVERAGE(C37:C46)</f>
        <v>100</v>
      </c>
      <c r="D47" s="37" t="e">
        <f t="shared" si="4"/>
        <v>#DIV/0!</v>
      </c>
      <c r="E47" s="37" t="e">
        <f t="shared" si="4"/>
        <v>#DIV/0!</v>
      </c>
      <c r="F47" s="37" t="e">
        <f t="shared" si="4"/>
        <v>#DIV/0!</v>
      </c>
      <c r="G47" s="37" t="e">
        <f t="shared" si="4"/>
        <v>#DIV/0!</v>
      </c>
      <c r="H47" s="37" t="e">
        <f t="shared" si="4"/>
        <v>#DIV/0!</v>
      </c>
      <c r="I47" s="37" t="e">
        <f t="shared" si="4"/>
        <v>#DIV/0!</v>
      </c>
      <c r="J47" s="37" t="e">
        <f t="shared" si="4"/>
        <v>#DIV/0!</v>
      </c>
      <c r="K47" s="37" t="e">
        <f t="shared" si="4"/>
        <v>#DIV/0!</v>
      </c>
      <c r="L47" s="37" t="e">
        <f t="shared" si="4"/>
        <v>#DIV/0!</v>
      </c>
      <c r="M47" s="37" t="e">
        <f t="shared" si="4"/>
        <v>#DIV/0!</v>
      </c>
      <c r="N47" s="37" t="e">
        <f t="shared" si="4"/>
        <v>#DIV/0!</v>
      </c>
      <c r="O47" s="37" t="e">
        <f t="shared" si="4"/>
        <v>#DIV/0!</v>
      </c>
      <c r="P47" s="37" t="e">
        <f t="shared" si="4"/>
        <v>#DIV/0!</v>
      </c>
      <c r="Q47" s="37" t="e">
        <f t="shared" si="4"/>
        <v>#DIV/0!</v>
      </c>
      <c r="R47" s="37" t="e">
        <f t="shared" si="4"/>
        <v>#DIV/0!</v>
      </c>
      <c r="S47" s="37" t="e">
        <f t="shared" si="4"/>
        <v>#DIV/0!</v>
      </c>
      <c r="T47" s="37" t="e">
        <f t="shared" si="4"/>
        <v>#DIV/0!</v>
      </c>
      <c r="U47" s="36" t="e">
        <f t="shared" si="4"/>
        <v>#DIV/0!</v>
      </c>
      <c r="V47" s="36" t="e">
        <f t="shared" si="4"/>
        <v>#DIV/0!</v>
      </c>
      <c r="W47" s="36" t="e">
        <f t="shared" si="4"/>
        <v>#DIV/0!</v>
      </c>
      <c r="X47" s="32"/>
      <c r="Y47" s="32"/>
      <c r="Z47" s="32"/>
      <c r="AA47" s="32"/>
      <c r="AB47" s="32"/>
      <c r="AC47" s="32"/>
      <c r="AD47" s="32"/>
      <c r="AE47" s="32"/>
      <c r="AF47" s="32"/>
      <c r="AG47" s="32"/>
      <c r="AH47" s="32"/>
      <c r="AI47" s="32"/>
    </row>
    <row r="48" spans="2:35" x14ac:dyDescent="0.15">
      <c r="B48" s="36" t="s">
        <v>16</v>
      </c>
      <c r="C48" s="37" t="e">
        <f>STDEV(C37:C46)</f>
        <v>#DIV/0!</v>
      </c>
      <c r="D48" s="37" t="e">
        <f t="shared" ref="D48:W48" si="5">STDEV(D37:D46)</f>
        <v>#DIV/0!</v>
      </c>
      <c r="E48" s="37" t="e">
        <f t="shared" si="5"/>
        <v>#DIV/0!</v>
      </c>
      <c r="F48" s="37" t="e">
        <f t="shared" si="5"/>
        <v>#DIV/0!</v>
      </c>
      <c r="G48" s="37" t="e">
        <f t="shared" si="5"/>
        <v>#DIV/0!</v>
      </c>
      <c r="H48" s="37" t="e">
        <f t="shared" si="5"/>
        <v>#DIV/0!</v>
      </c>
      <c r="I48" s="37" t="e">
        <f t="shared" si="5"/>
        <v>#DIV/0!</v>
      </c>
      <c r="J48" s="37" t="e">
        <f t="shared" si="5"/>
        <v>#DIV/0!</v>
      </c>
      <c r="K48" s="37" t="e">
        <f t="shared" si="5"/>
        <v>#DIV/0!</v>
      </c>
      <c r="L48" s="37" t="e">
        <f t="shared" si="5"/>
        <v>#DIV/0!</v>
      </c>
      <c r="M48" s="37" t="e">
        <f t="shared" si="5"/>
        <v>#DIV/0!</v>
      </c>
      <c r="N48" s="37" t="e">
        <f t="shared" si="5"/>
        <v>#DIV/0!</v>
      </c>
      <c r="O48" s="37" t="e">
        <f t="shared" si="5"/>
        <v>#DIV/0!</v>
      </c>
      <c r="P48" s="37" t="e">
        <f t="shared" si="5"/>
        <v>#DIV/0!</v>
      </c>
      <c r="Q48" s="37" t="e">
        <f t="shared" si="5"/>
        <v>#DIV/0!</v>
      </c>
      <c r="R48" s="37" t="e">
        <f t="shared" si="5"/>
        <v>#DIV/0!</v>
      </c>
      <c r="S48" s="37" t="e">
        <f t="shared" si="5"/>
        <v>#DIV/0!</v>
      </c>
      <c r="T48" s="37" t="e">
        <f t="shared" si="5"/>
        <v>#DIV/0!</v>
      </c>
      <c r="U48" s="36" t="e">
        <f t="shared" si="5"/>
        <v>#DIV/0!</v>
      </c>
      <c r="V48" s="36" t="e">
        <f t="shared" si="5"/>
        <v>#DIV/0!</v>
      </c>
      <c r="W48" s="36" t="e">
        <f t="shared" si="5"/>
        <v>#DIV/0!</v>
      </c>
      <c r="X48" s="32"/>
      <c r="Y48" s="32"/>
      <c r="Z48" s="32"/>
      <c r="AA48" s="32"/>
      <c r="AB48" s="32"/>
      <c r="AC48" s="32"/>
      <c r="AD48" s="32"/>
      <c r="AE48" s="32"/>
      <c r="AF48" s="32"/>
      <c r="AG48" s="32"/>
      <c r="AH48" s="32"/>
      <c r="AI48" s="32"/>
    </row>
    <row r="49" spans="2:35" x14ac:dyDescent="0.15">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row>
    <row r="50" spans="2:35" x14ac:dyDescent="0.15">
      <c r="B50" s="33" t="s">
        <v>4</v>
      </c>
      <c r="C50" s="33" t="s">
        <v>23</v>
      </c>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row>
    <row r="51" spans="2:35" x14ac:dyDescent="0.15">
      <c r="B51" s="31" t="s">
        <v>39</v>
      </c>
      <c r="C51" s="83">
        <v>20</v>
      </c>
      <c r="D51" s="84"/>
      <c r="E51" s="85"/>
      <c r="F51" s="83">
        <v>30</v>
      </c>
      <c r="G51" s="84"/>
      <c r="H51" s="85"/>
      <c r="I51" s="83">
        <v>40</v>
      </c>
      <c r="J51" s="84"/>
      <c r="K51" s="85"/>
      <c r="L51" s="83">
        <v>50</v>
      </c>
      <c r="M51" s="84"/>
      <c r="N51" s="85"/>
      <c r="O51" s="83">
        <v>100</v>
      </c>
      <c r="P51" s="84"/>
      <c r="Q51" s="85"/>
      <c r="R51" s="83">
        <v>200</v>
      </c>
      <c r="S51" s="84"/>
      <c r="T51" s="85"/>
      <c r="U51" s="82">
        <v>380</v>
      </c>
      <c r="V51" s="82"/>
      <c r="W51" s="82"/>
      <c r="X51" s="32"/>
      <c r="Y51" s="32"/>
      <c r="Z51" s="32"/>
      <c r="AA51" s="32"/>
      <c r="AB51" s="32"/>
      <c r="AC51" s="32"/>
      <c r="AD51" s="32"/>
      <c r="AE51" s="32"/>
      <c r="AF51" s="32"/>
      <c r="AG51" s="32"/>
      <c r="AH51" s="32"/>
      <c r="AI51" s="32"/>
    </row>
    <row r="52" spans="2:35" x14ac:dyDescent="0.15">
      <c r="B52" s="31"/>
      <c r="C52" s="31" t="s">
        <v>19</v>
      </c>
      <c r="D52" s="31" t="s">
        <v>16</v>
      </c>
      <c r="E52" s="34" t="s">
        <v>24</v>
      </c>
      <c r="F52" s="31" t="s">
        <v>19</v>
      </c>
      <c r="G52" s="31" t="s">
        <v>16</v>
      </c>
      <c r="H52" s="34" t="s">
        <v>24</v>
      </c>
      <c r="I52" s="31" t="s">
        <v>19</v>
      </c>
      <c r="J52" s="31" t="s">
        <v>16</v>
      </c>
      <c r="K52" s="34" t="s">
        <v>24</v>
      </c>
      <c r="L52" s="31" t="s">
        <v>19</v>
      </c>
      <c r="M52" s="31" t="s">
        <v>16</v>
      </c>
      <c r="N52" s="34" t="s">
        <v>24</v>
      </c>
      <c r="O52" s="31" t="s">
        <v>19</v>
      </c>
      <c r="P52" s="31" t="s">
        <v>16</v>
      </c>
      <c r="Q52" s="34" t="s">
        <v>24</v>
      </c>
      <c r="R52" s="31" t="s">
        <v>19</v>
      </c>
      <c r="S52" s="31" t="s">
        <v>16</v>
      </c>
      <c r="T52" s="34" t="s">
        <v>24</v>
      </c>
      <c r="U52" s="31" t="s">
        <v>19</v>
      </c>
      <c r="V52" s="31" t="s">
        <v>16</v>
      </c>
      <c r="W52" s="34" t="s">
        <v>24</v>
      </c>
      <c r="X52" s="32"/>
      <c r="Y52" s="32"/>
      <c r="Z52" s="32"/>
      <c r="AA52" s="32"/>
      <c r="AB52" s="32"/>
      <c r="AC52" s="32"/>
      <c r="AD52" s="32"/>
      <c r="AE52" s="32"/>
      <c r="AF52" s="32"/>
      <c r="AG52" s="32"/>
      <c r="AH52" s="32"/>
      <c r="AI52" s="32"/>
    </row>
    <row r="53" spans="2:35" x14ac:dyDescent="0.15">
      <c r="B53" s="31" t="s">
        <v>5</v>
      </c>
      <c r="C53" s="31">
        <v>100</v>
      </c>
      <c r="D53" s="31"/>
      <c r="E53" s="31"/>
      <c r="F53" s="31"/>
      <c r="G53" s="31"/>
      <c r="H53" s="31"/>
      <c r="I53" s="31"/>
      <c r="J53" s="31"/>
      <c r="K53" s="31"/>
      <c r="L53" s="31"/>
      <c r="M53" s="31"/>
      <c r="N53" s="31"/>
      <c r="O53" s="31"/>
      <c r="P53" s="31"/>
      <c r="Q53" s="31"/>
      <c r="R53" s="31"/>
      <c r="S53" s="31"/>
      <c r="T53" s="31"/>
      <c r="U53" s="31"/>
      <c r="V53" s="31"/>
      <c r="W53" s="31"/>
      <c r="X53" s="32"/>
      <c r="Y53" s="32"/>
      <c r="Z53" s="32"/>
      <c r="AA53" s="32"/>
      <c r="AB53" s="32"/>
      <c r="AC53" s="32"/>
      <c r="AD53" s="32"/>
      <c r="AE53" s="32"/>
      <c r="AF53" s="32"/>
      <c r="AG53" s="32"/>
      <c r="AH53" s="32"/>
      <c r="AI53" s="32"/>
    </row>
    <row r="54" spans="2:35" x14ac:dyDescent="0.15">
      <c r="B54" s="31" t="s">
        <v>6</v>
      </c>
      <c r="C54" s="31"/>
      <c r="D54" s="31"/>
      <c r="E54" s="31"/>
      <c r="F54" s="31"/>
      <c r="G54" s="31"/>
      <c r="H54" s="31"/>
      <c r="I54" s="31"/>
      <c r="J54" s="31"/>
      <c r="K54" s="31"/>
      <c r="L54" s="31"/>
      <c r="M54" s="31"/>
      <c r="N54" s="31"/>
      <c r="O54" s="31"/>
      <c r="P54" s="31"/>
      <c r="Q54" s="31"/>
      <c r="R54" s="31"/>
      <c r="S54" s="31"/>
      <c r="T54" s="31"/>
      <c r="U54" s="31"/>
      <c r="V54" s="31"/>
      <c r="W54" s="31"/>
      <c r="X54" s="32"/>
      <c r="Y54" s="32"/>
      <c r="Z54" s="32"/>
      <c r="AA54" s="32"/>
      <c r="AB54" s="32"/>
      <c r="AC54" s="32"/>
      <c r="AD54" s="32"/>
      <c r="AE54" s="32"/>
      <c r="AF54" s="32"/>
      <c r="AG54" s="32"/>
      <c r="AH54" s="32"/>
      <c r="AI54" s="32"/>
    </row>
    <row r="55" spans="2:35" x14ac:dyDescent="0.15">
      <c r="B55" s="31" t="s">
        <v>7</v>
      </c>
      <c r="C55" s="31"/>
      <c r="D55" s="31"/>
      <c r="E55" s="31"/>
      <c r="F55" s="31"/>
      <c r="G55" s="31"/>
      <c r="H55" s="31"/>
      <c r="I55" s="31"/>
      <c r="J55" s="31"/>
      <c r="K55" s="31"/>
      <c r="L55" s="31"/>
      <c r="M55" s="31"/>
      <c r="N55" s="31"/>
      <c r="O55" s="31"/>
      <c r="P55" s="31"/>
      <c r="Q55" s="31"/>
      <c r="R55" s="31"/>
      <c r="S55" s="31"/>
      <c r="T55" s="31"/>
      <c r="U55" s="31"/>
      <c r="V55" s="31"/>
      <c r="W55" s="31"/>
      <c r="X55" s="32"/>
      <c r="Y55" s="32"/>
      <c r="Z55" s="32"/>
      <c r="AA55" s="32"/>
      <c r="AB55" s="32"/>
      <c r="AC55" s="32"/>
      <c r="AD55" s="32"/>
      <c r="AE55" s="32"/>
      <c r="AF55" s="32"/>
      <c r="AG55" s="32"/>
      <c r="AH55" s="32"/>
      <c r="AI55" s="32"/>
    </row>
    <row r="56" spans="2:35" x14ac:dyDescent="0.15">
      <c r="B56" s="31" t="s">
        <v>8</v>
      </c>
      <c r="C56" s="31"/>
      <c r="D56" s="31"/>
      <c r="E56" s="31"/>
      <c r="F56" s="31"/>
      <c r="G56" s="31"/>
      <c r="H56" s="31"/>
      <c r="I56" s="31"/>
      <c r="J56" s="31"/>
      <c r="K56" s="31"/>
      <c r="L56" s="31"/>
      <c r="M56" s="31"/>
      <c r="N56" s="31"/>
      <c r="O56" s="31"/>
      <c r="P56" s="31"/>
      <c r="Q56" s="31"/>
      <c r="R56" s="31"/>
      <c r="S56" s="31"/>
      <c r="T56" s="31"/>
      <c r="U56" s="31"/>
      <c r="V56" s="31"/>
      <c r="W56" s="31"/>
      <c r="X56" s="32"/>
      <c r="Y56" s="32"/>
      <c r="Z56" s="32"/>
      <c r="AA56" s="32"/>
      <c r="AB56" s="32"/>
      <c r="AC56" s="32"/>
      <c r="AD56" s="32"/>
      <c r="AE56" s="32"/>
      <c r="AF56" s="32"/>
      <c r="AG56" s="32"/>
      <c r="AH56" s="32"/>
      <c r="AI56" s="32"/>
    </row>
    <row r="57" spans="2:35" x14ac:dyDescent="0.15">
      <c r="B57" s="31" t="s">
        <v>9</v>
      </c>
      <c r="C57" s="31"/>
      <c r="D57" s="31"/>
      <c r="E57" s="31"/>
      <c r="F57" s="31"/>
      <c r="G57" s="31"/>
      <c r="H57" s="31"/>
      <c r="I57" s="31"/>
      <c r="J57" s="31"/>
      <c r="K57" s="31"/>
      <c r="L57" s="31"/>
      <c r="M57" s="31"/>
      <c r="N57" s="31"/>
      <c r="O57" s="31"/>
      <c r="P57" s="31"/>
      <c r="Q57" s="31"/>
      <c r="R57" s="31"/>
      <c r="S57" s="31"/>
      <c r="T57" s="31"/>
      <c r="U57" s="31"/>
      <c r="V57" s="31"/>
      <c r="W57" s="31"/>
      <c r="X57" s="32"/>
      <c r="Y57" s="32"/>
      <c r="Z57" s="32"/>
      <c r="AA57" s="32"/>
      <c r="AB57" s="32"/>
      <c r="AC57" s="32"/>
      <c r="AD57" s="32"/>
      <c r="AE57" s="32"/>
      <c r="AF57" s="32"/>
      <c r="AG57" s="32"/>
      <c r="AH57" s="32"/>
      <c r="AI57" s="32"/>
    </row>
    <row r="58" spans="2:35" x14ac:dyDescent="0.15">
      <c r="B58" s="31" t="s">
        <v>10</v>
      </c>
      <c r="C58" s="31"/>
      <c r="D58" s="31"/>
      <c r="E58" s="31"/>
      <c r="F58" s="31"/>
      <c r="G58" s="31"/>
      <c r="H58" s="31"/>
      <c r="I58" s="31"/>
      <c r="J58" s="31"/>
      <c r="K58" s="31"/>
      <c r="L58" s="31"/>
      <c r="M58" s="31"/>
      <c r="N58" s="31"/>
      <c r="O58" s="31"/>
      <c r="P58" s="31"/>
      <c r="Q58" s="31"/>
      <c r="R58" s="31"/>
      <c r="S58" s="31"/>
      <c r="T58" s="31"/>
      <c r="U58" s="31"/>
      <c r="V58" s="31"/>
      <c r="W58" s="31"/>
      <c r="X58" s="32"/>
      <c r="Y58" s="32"/>
      <c r="Z58" s="32"/>
      <c r="AA58" s="32"/>
      <c r="AB58" s="32"/>
      <c r="AC58" s="32"/>
      <c r="AD58" s="32"/>
      <c r="AE58" s="32"/>
      <c r="AF58" s="32"/>
      <c r="AG58" s="32"/>
      <c r="AH58" s="32"/>
      <c r="AI58" s="32"/>
    </row>
    <row r="59" spans="2:35" x14ac:dyDescent="0.15">
      <c r="B59" s="31" t="s">
        <v>11</v>
      </c>
      <c r="C59" s="31"/>
      <c r="D59" s="31"/>
      <c r="E59" s="31"/>
      <c r="F59" s="31"/>
      <c r="G59" s="31"/>
      <c r="H59" s="31"/>
      <c r="I59" s="31"/>
      <c r="J59" s="31"/>
      <c r="K59" s="31"/>
      <c r="L59" s="31"/>
      <c r="M59" s="31"/>
      <c r="N59" s="31"/>
      <c r="O59" s="31"/>
      <c r="P59" s="31"/>
      <c r="Q59" s="31"/>
      <c r="R59" s="31"/>
      <c r="S59" s="31"/>
      <c r="T59" s="31"/>
      <c r="U59" s="31"/>
      <c r="V59" s="31"/>
      <c r="W59" s="31"/>
      <c r="X59" s="32"/>
      <c r="Y59" s="32"/>
      <c r="Z59" s="32"/>
      <c r="AA59" s="32"/>
      <c r="AB59" s="32"/>
      <c r="AC59" s="32"/>
      <c r="AD59" s="32"/>
      <c r="AE59" s="32"/>
      <c r="AF59" s="32"/>
      <c r="AG59" s="32"/>
      <c r="AH59" s="32"/>
      <c r="AI59" s="32"/>
    </row>
    <row r="60" spans="2:35" x14ac:dyDescent="0.15">
      <c r="B60" s="31" t="s">
        <v>12</v>
      </c>
      <c r="C60" s="31"/>
      <c r="D60" s="31"/>
      <c r="E60" s="31"/>
      <c r="F60" s="31"/>
      <c r="G60" s="31"/>
      <c r="H60" s="31"/>
      <c r="I60" s="31"/>
      <c r="J60" s="31"/>
      <c r="K60" s="31"/>
      <c r="L60" s="31"/>
      <c r="M60" s="31"/>
      <c r="N60" s="31"/>
      <c r="O60" s="31"/>
      <c r="P60" s="31"/>
      <c r="Q60" s="31"/>
      <c r="R60" s="31"/>
      <c r="S60" s="31"/>
      <c r="T60" s="31"/>
      <c r="U60" s="31"/>
      <c r="V60" s="31"/>
      <c r="W60" s="31"/>
      <c r="X60" s="32"/>
      <c r="Y60" s="32"/>
      <c r="Z60" s="32"/>
      <c r="AA60" s="32"/>
      <c r="AB60" s="32"/>
      <c r="AC60" s="32"/>
      <c r="AD60" s="32"/>
      <c r="AE60" s="32"/>
      <c r="AF60" s="32"/>
      <c r="AG60" s="32"/>
      <c r="AH60" s="32"/>
      <c r="AI60" s="32"/>
    </row>
    <row r="61" spans="2:35" x14ac:dyDescent="0.15">
      <c r="B61" s="31" t="s">
        <v>13</v>
      </c>
      <c r="C61" s="31"/>
      <c r="D61" s="31"/>
      <c r="E61" s="31"/>
      <c r="F61" s="31"/>
      <c r="G61" s="31"/>
      <c r="H61" s="31"/>
      <c r="I61" s="31"/>
      <c r="J61" s="31"/>
      <c r="K61" s="31"/>
      <c r="L61" s="31"/>
      <c r="M61" s="31"/>
      <c r="N61" s="31"/>
      <c r="O61" s="31"/>
      <c r="P61" s="31"/>
      <c r="Q61" s="31"/>
      <c r="R61" s="31"/>
      <c r="S61" s="31"/>
      <c r="T61" s="31"/>
      <c r="U61" s="31"/>
      <c r="V61" s="31"/>
      <c r="W61" s="31"/>
      <c r="X61" s="32"/>
      <c r="Y61" s="32"/>
      <c r="Z61" s="32"/>
      <c r="AA61" s="32"/>
      <c r="AB61" s="32"/>
      <c r="AC61" s="32"/>
      <c r="AD61" s="32"/>
      <c r="AE61" s="32"/>
      <c r="AF61" s="32"/>
      <c r="AG61" s="32"/>
      <c r="AH61" s="32"/>
      <c r="AI61" s="32"/>
    </row>
    <row r="62" spans="2:35" x14ac:dyDescent="0.15">
      <c r="B62" s="31" t="s">
        <v>14</v>
      </c>
      <c r="C62" s="31"/>
      <c r="D62" s="31"/>
      <c r="E62" s="31"/>
      <c r="F62" s="31"/>
      <c r="G62" s="31"/>
      <c r="H62" s="31"/>
      <c r="I62" s="31"/>
      <c r="J62" s="31"/>
      <c r="K62" s="31"/>
      <c r="L62" s="31"/>
      <c r="M62" s="31"/>
      <c r="N62" s="31"/>
      <c r="O62" s="31"/>
      <c r="P62" s="31"/>
      <c r="Q62" s="31"/>
      <c r="R62" s="31"/>
      <c r="S62" s="31"/>
      <c r="T62" s="31"/>
      <c r="U62" s="31"/>
      <c r="V62" s="31"/>
      <c r="W62" s="31"/>
      <c r="X62" s="32"/>
      <c r="Y62" s="32"/>
      <c r="Z62" s="32"/>
      <c r="AA62" s="32"/>
      <c r="AB62" s="32"/>
      <c r="AC62" s="32"/>
      <c r="AD62" s="32"/>
      <c r="AE62" s="32"/>
      <c r="AF62" s="32"/>
      <c r="AG62" s="32"/>
      <c r="AH62" s="32"/>
      <c r="AI62" s="32"/>
    </row>
    <row r="63" spans="2:35" x14ac:dyDescent="0.15">
      <c r="B63" s="36" t="s">
        <v>15</v>
      </c>
      <c r="C63" s="36">
        <f t="shared" ref="C63:W63" si="6">AVERAGE(C53:C62)</f>
        <v>100</v>
      </c>
      <c r="D63" s="36" t="e">
        <f t="shared" si="6"/>
        <v>#DIV/0!</v>
      </c>
      <c r="E63" s="36" t="e">
        <f t="shared" si="6"/>
        <v>#DIV/0!</v>
      </c>
      <c r="F63" s="36" t="e">
        <f t="shared" si="6"/>
        <v>#DIV/0!</v>
      </c>
      <c r="G63" s="36" t="e">
        <f t="shared" si="6"/>
        <v>#DIV/0!</v>
      </c>
      <c r="H63" s="36" t="e">
        <f t="shared" si="6"/>
        <v>#DIV/0!</v>
      </c>
      <c r="I63" s="36" t="e">
        <f t="shared" si="6"/>
        <v>#DIV/0!</v>
      </c>
      <c r="J63" s="36" t="e">
        <f t="shared" si="6"/>
        <v>#DIV/0!</v>
      </c>
      <c r="K63" s="36" t="e">
        <f t="shared" si="6"/>
        <v>#DIV/0!</v>
      </c>
      <c r="L63" s="36" t="e">
        <f t="shared" si="6"/>
        <v>#DIV/0!</v>
      </c>
      <c r="M63" s="36" t="e">
        <f t="shared" si="6"/>
        <v>#DIV/0!</v>
      </c>
      <c r="N63" s="36" t="e">
        <f t="shared" si="6"/>
        <v>#DIV/0!</v>
      </c>
      <c r="O63" s="36" t="e">
        <f t="shared" si="6"/>
        <v>#DIV/0!</v>
      </c>
      <c r="P63" s="36" t="e">
        <f t="shared" si="6"/>
        <v>#DIV/0!</v>
      </c>
      <c r="Q63" s="36" t="e">
        <f t="shared" si="6"/>
        <v>#DIV/0!</v>
      </c>
      <c r="R63" s="36" t="e">
        <f t="shared" si="6"/>
        <v>#DIV/0!</v>
      </c>
      <c r="S63" s="36" t="e">
        <f t="shared" si="6"/>
        <v>#DIV/0!</v>
      </c>
      <c r="T63" s="36" t="e">
        <f t="shared" si="6"/>
        <v>#DIV/0!</v>
      </c>
      <c r="U63" s="36" t="e">
        <f t="shared" si="6"/>
        <v>#DIV/0!</v>
      </c>
      <c r="V63" s="36" t="e">
        <f t="shared" si="6"/>
        <v>#DIV/0!</v>
      </c>
      <c r="W63" s="36" t="e">
        <f t="shared" si="6"/>
        <v>#DIV/0!</v>
      </c>
      <c r="X63" s="32"/>
      <c r="Y63" s="32"/>
      <c r="Z63" s="32"/>
      <c r="AA63" s="32"/>
      <c r="AB63" s="32"/>
      <c r="AC63" s="32"/>
      <c r="AD63" s="32"/>
      <c r="AE63" s="32"/>
      <c r="AF63" s="32"/>
      <c r="AG63" s="32"/>
      <c r="AH63" s="32"/>
      <c r="AI63" s="32"/>
    </row>
    <row r="64" spans="2:35" x14ac:dyDescent="0.15">
      <c r="B64" s="36" t="s">
        <v>16</v>
      </c>
      <c r="C64" s="36" t="e">
        <f>STDEV(C53:C62)</f>
        <v>#DIV/0!</v>
      </c>
      <c r="D64" s="36" t="e">
        <f t="shared" ref="D64:W64" si="7">STDEV(D53:D62)</f>
        <v>#DIV/0!</v>
      </c>
      <c r="E64" s="36" t="e">
        <f t="shared" si="7"/>
        <v>#DIV/0!</v>
      </c>
      <c r="F64" s="36" t="e">
        <f t="shared" si="7"/>
        <v>#DIV/0!</v>
      </c>
      <c r="G64" s="36" t="e">
        <f t="shared" si="7"/>
        <v>#DIV/0!</v>
      </c>
      <c r="H64" s="36" t="e">
        <f t="shared" si="7"/>
        <v>#DIV/0!</v>
      </c>
      <c r="I64" s="36" t="e">
        <f t="shared" si="7"/>
        <v>#DIV/0!</v>
      </c>
      <c r="J64" s="36" t="e">
        <f t="shared" si="7"/>
        <v>#DIV/0!</v>
      </c>
      <c r="K64" s="36" t="e">
        <f t="shared" si="7"/>
        <v>#DIV/0!</v>
      </c>
      <c r="L64" s="36" t="e">
        <f t="shared" si="7"/>
        <v>#DIV/0!</v>
      </c>
      <c r="M64" s="36" t="e">
        <f t="shared" si="7"/>
        <v>#DIV/0!</v>
      </c>
      <c r="N64" s="36" t="e">
        <f t="shared" si="7"/>
        <v>#DIV/0!</v>
      </c>
      <c r="O64" s="36" t="e">
        <f t="shared" si="7"/>
        <v>#DIV/0!</v>
      </c>
      <c r="P64" s="36" t="e">
        <f t="shared" si="7"/>
        <v>#DIV/0!</v>
      </c>
      <c r="Q64" s="36" t="e">
        <f t="shared" si="7"/>
        <v>#DIV/0!</v>
      </c>
      <c r="R64" s="36" t="e">
        <f t="shared" si="7"/>
        <v>#DIV/0!</v>
      </c>
      <c r="S64" s="36" t="e">
        <f t="shared" si="7"/>
        <v>#DIV/0!</v>
      </c>
      <c r="T64" s="36" t="e">
        <f t="shared" si="7"/>
        <v>#DIV/0!</v>
      </c>
      <c r="U64" s="36" t="e">
        <f t="shared" si="7"/>
        <v>#DIV/0!</v>
      </c>
      <c r="V64" s="36" t="e">
        <f t="shared" si="7"/>
        <v>#DIV/0!</v>
      </c>
      <c r="W64" s="36" t="e">
        <f t="shared" si="7"/>
        <v>#DIV/0!</v>
      </c>
      <c r="X64" s="32"/>
      <c r="Y64" s="32"/>
      <c r="Z64" s="32"/>
      <c r="AA64" s="32"/>
      <c r="AB64" s="32"/>
      <c r="AC64" s="32"/>
      <c r="AD64" s="32"/>
      <c r="AE64" s="32"/>
      <c r="AF64" s="32"/>
      <c r="AG64" s="32"/>
      <c r="AH64" s="32"/>
      <c r="AI64" s="32"/>
    </row>
  </sheetData>
  <sheetProtection selectLockedCells="1" selectUnlockedCells="1"/>
  <mergeCells count="28">
    <mergeCell ref="U3:W3"/>
    <mergeCell ref="C19:E19"/>
    <mergeCell ref="F19:H19"/>
    <mergeCell ref="I19:K19"/>
    <mergeCell ref="L19:N19"/>
    <mergeCell ref="O19:Q19"/>
    <mergeCell ref="R19:T19"/>
    <mergeCell ref="U19:W19"/>
    <mergeCell ref="C3:E3"/>
    <mergeCell ref="F3:H3"/>
    <mergeCell ref="I3:K3"/>
    <mergeCell ref="L3:N3"/>
    <mergeCell ref="O3:Q3"/>
    <mergeCell ref="R3:T3"/>
    <mergeCell ref="U35:W35"/>
    <mergeCell ref="C51:E51"/>
    <mergeCell ref="F51:H51"/>
    <mergeCell ref="I51:K51"/>
    <mergeCell ref="L51:N51"/>
    <mergeCell ref="O51:Q51"/>
    <mergeCell ref="R51:T51"/>
    <mergeCell ref="U51:W51"/>
    <mergeCell ref="C35:E35"/>
    <mergeCell ref="F35:H35"/>
    <mergeCell ref="I35:K35"/>
    <mergeCell ref="L35:N35"/>
    <mergeCell ref="O35:Q35"/>
    <mergeCell ref="R35:T35"/>
  </mergeCells>
  <phoneticPr fontId="1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zoomScale="80" zoomScaleNormal="80" zoomScalePageLayoutView="80" workbookViewId="0">
      <selection activeCell="AH45" sqref="AH45"/>
    </sheetView>
  </sheetViews>
  <sheetFormatPr defaultColWidth="8.875" defaultRowHeight="15" x14ac:dyDescent="0.15"/>
  <cols>
    <col min="1" max="1" width="11.625" style="32" bestFit="1" customWidth="1"/>
    <col min="2" max="2" width="11.5" style="32" bestFit="1" customWidth="1"/>
    <col min="3" max="23" width="6.625" style="32" customWidth="1"/>
    <col min="24" max="24" width="5.125" style="32" customWidth="1"/>
    <col min="25" max="25" width="8.875" style="32"/>
    <col min="26" max="32" width="5.125" style="32" customWidth="1"/>
    <col min="33" max="16384" width="8.875" style="32"/>
  </cols>
  <sheetData>
    <row r="1" spans="1:32" x14ac:dyDescent="0.15">
      <c r="A1" s="32" t="s">
        <v>3</v>
      </c>
    </row>
    <row r="2" spans="1:32" x14ac:dyDescent="0.15">
      <c r="B2" s="33" t="s">
        <v>4</v>
      </c>
      <c r="C2" s="33" t="s">
        <v>20</v>
      </c>
    </row>
    <row r="3" spans="1:32" x14ac:dyDescent="0.15">
      <c r="B3" s="31" t="s">
        <v>39</v>
      </c>
      <c r="C3" s="83"/>
      <c r="D3" s="84"/>
      <c r="E3" s="85"/>
      <c r="F3" s="83"/>
      <c r="G3" s="84"/>
      <c r="H3" s="85"/>
      <c r="I3" s="83"/>
      <c r="J3" s="84"/>
      <c r="K3" s="85"/>
      <c r="L3" s="83"/>
      <c r="M3" s="84"/>
      <c r="N3" s="85"/>
      <c r="O3" s="83"/>
      <c r="P3" s="84"/>
      <c r="Q3" s="85"/>
      <c r="R3" s="83"/>
      <c r="S3" s="84"/>
      <c r="T3" s="85"/>
      <c r="U3" s="82"/>
      <c r="V3" s="82"/>
      <c r="W3" s="82"/>
      <c r="Y3" s="33" t="str">
        <f>$C$2</f>
        <v>80kV</v>
      </c>
    </row>
    <row r="4" spans="1:32" x14ac:dyDescent="0.15">
      <c r="B4" s="31"/>
      <c r="C4" s="31" t="s">
        <v>19</v>
      </c>
      <c r="D4" s="31" t="s">
        <v>18</v>
      </c>
      <c r="E4" s="34" t="s">
        <v>24</v>
      </c>
      <c r="F4" s="31" t="s">
        <v>19</v>
      </c>
      <c r="G4" s="31" t="s">
        <v>18</v>
      </c>
      <c r="H4" s="34" t="s">
        <v>24</v>
      </c>
      <c r="I4" s="31" t="s">
        <v>19</v>
      </c>
      <c r="J4" s="31" t="s">
        <v>18</v>
      </c>
      <c r="K4" s="34" t="s">
        <v>24</v>
      </c>
      <c r="L4" s="31" t="s">
        <v>19</v>
      </c>
      <c r="M4" s="31" t="s">
        <v>18</v>
      </c>
      <c r="N4" s="34" t="s">
        <v>24</v>
      </c>
      <c r="O4" s="31" t="s">
        <v>19</v>
      </c>
      <c r="P4" s="31" t="s">
        <v>18</v>
      </c>
      <c r="Q4" s="34" t="s">
        <v>24</v>
      </c>
      <c r="R4" s="31" t="s">
        <v>19</v>
      </c>
      <c r="S4" s="31" t="s">
        <v>18</v>
      </c>
      <c r="T4" s="34" t="s">
        <v>24</v>
      </c>
      <c r="U4" s="31" t="s">
        <v>19</v>
      </c>
      <c r="V4" s="31" t="s">
        <v>18</v>
      </c>
      <c r="W4" s="34" t="s">
        <v>24</v>
      </c>
      <c r="Y4" s="32" t="s">
        <v>17</v>
      </c>
      <c r="Z4" s="35">
        <f>$C$15</f>
        <v>100</v>
      </c>
      <c r="AA4" s="35" t="e">
        <f>$F$15</f>
        <v>#DIV/0!</v>
      </c>
      <c r="AB4" s="35" t="e">
        <f>$I$15</f>
        <v>#DIV/0!</v>
      </c>
      <c r="AC4" s="35" t="e">
        <f>$L$15</f>
        <v>#DIV/0!</v>
      </c>
      <c r="AD4" s="35" t="e">
        <f>$O$15</f>
        <v>#DIV/0!</v>
      </c>
      <c r="AE4" s="35" t="e">
        <f>$R$15</f>
        <v>#DIV/0!</v>
      </c>
      <c r="AF4" s="35" t="e">
        <f>$U$15</f>
        <v>#DIV/0!</v>
      </c>
    </row>
    <row r="5" spans="1:32" x14ac:dyDescent="0.15">
      <c r="B5" s="31" t="s">
        <v>5</v>
      </c>
      <c r="C5" s="16">
        <v>100</v>
      </c>
      <c r="D5" s="16"/>
      <c r="E5" s="16"/>
      <c r="F5" s="16"/>
      <c r="G5" s="16"/>
      <c r="H5" s="16"/>
      <c r="I5" s="16"/>
      <c r="J5" s="16"/>
      <c r="K5" s="16"/>
      <c r="L5" s="16"/>
      <c r="M5" s="16"/>
      <c r="N5" s="16"/>
      <c r="O5" s="16"/>
      <c r="P5" s="16"/>
      <c r="Q5" s="16"/>
      <c r="R5" s="16"/>
      <c r="S5" s="16"/>
      <c r="T5" s="16"/>
      <c r="U5" s="31"/>
      <c r="V5" s="31"/>
      <c r="W5" s="31"/>
      <c r="Y5" s="32" t="s">
        <v>18</v>
      </c>
      <c r="Z5" s="32" t="e">
        <f>$D$15</f>
        <v>#DIV/0!</v>
      </c>
      <c r="AA5" s="32" t="e">
        <f>$G$15</f>
        <v>#DIV/0!</v>
      </c>
      <c r="AB5" s="32" t="e">
        <f>$J$15</f>
        <v>#DIV/0!</v>
      </c>
      <c r="AC5" s="32" t="e">
        <f>$M$15</f>
        <v>#DIV/0!</v>
      </c>
      <c r="AD5" s="32" t="e">
        <f>$P$15</f>
        <v>#DIV/0!</v>
      </c>
      <c r="AE5" s="32" t="e">
        <f>$S$15</f>
        <v>#DIV/0!</v>
      </c>
      <c r="AF5" s="32" t="e">
        <f>$V$15</f>
        <v>#DIV/0!</v>
      </c>
    </row>
    <row r="6" spans="1:32" x14ac:dyDescent="0.15">
      <c r="B6" s="31" t="s">
        <v>6</v>
      </c>
      <c r="C6" s="16"/>
      <c r="D6" s="16"/>
      <c r="E6" s="16"/>
      <c r="F6" s="16"/>
      <c r="G6" s="16"/>
      <c r="H6" s="16"/>
      <c r="I6" s="16"/>
      <c r="J6" s="16"/>
      <c r="K6" s="16"/>
      <c r="L6" s="16"/>
      <c r="M6" s="16"/>
      <c r="N6" s="16"/>
      <c r="O6" s="16"/>
      <c r="P6" s="16"/>
      <c r="Q6" s="16"/>
      <c r="R6" s="16"/>
      <c r="S6" s="16"/>
      <c r="T6" s="16"/>
      <c r="U6" s="31"/>
      <c r="V6" s="31"/>
      <c r="W6" s="31"/>
      <c r="Y6" s="32" t="s">
        <v>25</v>
      </c>
      <c r="Z6" s="32" t="e">
        <f>$E$15</f>
        <v>#DIV/0!</v>
      </c>
      <c r="AA6" s="32" t="e">
        <f>$H$15</f>
        <v>#DIV/0!</v>
      </c>
      <c r="AB6" s="32" t="e">
        <f>$K$15</f>
        <v>#DIV/0!</v>
      </c>
      <c r="AC6" s="32" t="e">
        <f>$N$15</f>
        <v>#DIV/0!</v>
      </c>
      <c r="AD6" s="32" t="e">
        <f>$Q$15</f>
        <v>#DIV/0!</v>
      </c>
      <c r="AE6" s="32" t="e">
        <f>$T$15</f>
        <v>#DIV/0!</v>
      </c>
      <c r="AF6" s="32" t="e">
        <f>$W$15</f>
        <v>#DIV/0!</v>
      </c>
    </row>
    <row r="7" spans="1:32" x14ac:dyDescent="0.15">
      <c r="B7" s="31" t="s">
        <v>7</v>
      </c>
      <c r="C7" s="16"/>
      <c r="D7" s="16"/>
      <c r="E7" s="16"/>
      <c r="F7" s="16"/>
      <c r="G7" s="16"/>
      <c r="H7" s="16"/>
      <c r="I7" s="16"/>
      <c r="J7" s="16"/>
      <c r="K7" s="16"/>
      <c r="L7" s="16"/>
      <c r="M7" s="16"/>
      <c r="N7" s="16"/>
      <c r="O7" s="16"/>
      <c r="P7" s="16"/>
      <c r="Q7" s="16"/>
      <c r="R7" s="16"/>
      <c r="S7" s="16"/>
      <c r="T7" s="16"/>
      <c r="U7" s="31"/>
      <c r="V7" s="31"/>
      <c r="W7" s="31"/>
      <c r="Y7" s="33" t="str">
        <f>$C$18</f>
        <v>110kV</v>
      </c>
    </row>
    <row r="8" spans="1:32" x14ac:dyDescent="0.15">
      <c r="B8" s="31" t="s">
        <v>8</v>
      </c>
      <c r="C8" s="16"/>
      <c r="D8" s="16"/>
      <c r="E8" s="16"/>
      <c r="F8" s="16"/>
      <c r="G8" s="16"/>
      <c r="H8" s="16"/>
      <c r="I8" s="16"/>
      <c r="J8" s="16"/>
      <c r="K8" s="16"/>
      <c r="L8" s="16"/>
      <c r="M8" s="16"/>
      <c r="N8" s="16"/>
      <c r="O8" s="16"/>
      <c r="P8" s="16"/>
      <c r="Q8" s="16"/>
      <c r="R8" s="16"/>
      <c r="S8" s="16"/>
      <c r="T8" s="16"/>
      <c r="U8" s="31"/>
      <c r="V8" s="31"/>
      <c r="W8" s="31"/>
      <c r="Y8" s="32" t="s">
        <v>17</v>
      </c>
      <c r="Z8" s="35">
        <f>$C$31</f>
        <v>100</v>
      </c>
      <c r="AA8" s="35" t="e">
        <f>$F$31</f>
        <v>#DIV/0!</v>
      </c>
      <c r="AB8" s="35" t="e">
        <f>$I$31</f>
        <v>#DIV/0!</v>
      </c>
      <c r="AC8" s="35" t="e">
        <f>$L$31</f>
        <v>#DIV/0!</v>
      </c>
      <c r="AD8" s="35" t="e">
        <f>$O$31</f>
        <v>#DIV/0!</v>
      </c>
      <c r="AE8" s="35" t="e">
        <f>$R$31</f>
        <v>#DIV/0!</v>
      </c>
      <c r="AF8" s="35" t="e">
        <f>$U$31</f>
        <v>#DIV/0!</v>
      </c>
    </row>
    <row r="9" spans="1:32" x14ac:dyDescent="0.15">
      <c r="B9" s="31" t="s">
        <v>9</v>
      </c>
      <c r="C9" s="16"/>
      <c r="D9" s="16"/>
      <c r="E9" s="16"/>
      <c r="F9" s="16"/>
      <c r="G9" s="16"/>
      <c r="H9" s="16"/>
      <c r="I9" s="16"/>
      <c r="J9" s="16"/>
      <c r="K9" s="16"/>
      <c r="L9" s="16"/>
      <c r="M9" s="16"/>
      <c r="N9" s="16"/>
      <c r="O9" s="16"/>
      <c r="P9" s="16"/>
      <c r="Q9" s="16"/>
      <c r="R9" s="16"/>
      <c r="S9" s="16"/>
      <c r="T9" s="16"/>
      <c r="U9" s="31"/>
      <c r="V9" s="31"/>
      <c r="W9" s="31"/>
      <c r="Y9" s="32" t="s">
        <v>18</v>
      </c>
      <c r="Z9" s="32" t="e">
        <f>$D$31</f>
        <v>#DIV/0!</v>
      </c>
      <c r="AA9" s="32" t="e">
        <f>$G$31</f>
        <v>#DIV/0!</v>
      </c>
      <c r="AB9" s="32" t="e">
        <f>$J$31</f>
        <v>#DIV/0!</v>
      </c>
      <c r="AC9" s="32" t="e">
        <f>$M$31</f>
        <v>#DIV/0!</v>
      </c>
      <c r="AD9" s="32" t="e">
        <f>$P$31</f>
        <v>#DIV/0!</v>
      </c>
      <c r="AE9" s="32" t="e">
        <f>$S$31</f>
        <v>#DIV/0!</v>
      </c>
      <c r="AF9" s="32" t="e">
        <f>$V$31</f>
        <v>#DIV/0!</v>
      </c>
    </row>
    <row r="10" spans="1:32" x14ac:dyDescent="0.15">
      <c r="B10" s="31" t="s">
        <v>10</v>
      </c>
      <c r="C10" s="16"/>
      <c r="D10" s="16"/>
      <c r="E10" s="16"/>
      <c r="F10" s="16"/>
      <c r="G10" s="16"/>
      <c r="H10" s="16"/>
      <c r="I10" s="16"/>
      <c r="J10" s="16"/>
      <c r="K10" s="16"/>
      <c r="L10" s="16"/>
      <c r="M10" s="16"/>
      <c r="N10" s="16"/>
      <c r="O10" s="16"/>
      <c r="P10" s="16"/>
      <c r="Q10" s="16"/>
      <c r="R10" s="16"/>
      <c r="S10" s="16"/>
      <c r="T10" s="16"/>
      <c r="U10" s="31"/>
      <c r="V10" s="31"/>
      <c r="W10" s="31"/>
      <c r="Y10" s="32" t="s">
        <v>25</v>
      </c>
      <c r="Z10" s="32" t="e">
        <f>$E$31</f>
        <v>#DIV/0!</v>
      </c>
      <c r="AA10" s="32" t="e">
        <f>$H$31</f>
        <v>#DIV/0!</v>
      </c>
      <c r="AB10" s="32" t="e">
        <f>$K$31</f>
        <v>#DIV/0!</v>
      </c>
      <c r="AC10" s="32" t="e">
        <f>$N$31</f>
        <v>#DIV/0!</v>
      </c>
      <c r="AD10" s="32" t="e">
        <f>$Q$31</f>
        <v>#DIV/0!</v>
      </c>
      <c r="AE10" s="32" t="e">
        <f>$T$31</f>
        <v>#DIV/0!</v>
      </c>
      <c r="AF10" s="32" t="e">
        <f>$W$31</f>
        <v>#DIV/0!</v>
      </c>
    </row>
    <row r="11" spans="1:32" x14ac:dyDescent="0.15">
      <c r="B11" s="31" t="s">
        <v>11</v>
      </c>
      <c r="C11" s="16"/>
      <c r="D11" s="16"/>
      <c r="E11" s="16"/>
      <c r="F11" s="16"/>
      <c r="G11" s="16"/>
      <c r="H11" s="16"/>
      <c r="I11" s="16"/>
      <c r="J11" s="16"/>
      <c r="K11" s="16"/>
      <c r="L11" s="16"/>
      <c r="M11" s="16"/>
      <c r="N11" s="16"/>
      <c r="O11" s="16"/>
      <c r="P11" s="16"/>
      <c r="Q11" s="16"/>
      <c r="R11" s="16"/>
      <c r="S11" s="16"/>
      <c r="T11" s="16"/>
      <c r="U11" s="31"/>
      <c r="V11" s="31"/>
      <c r="W11" s="31"/>
      <c r="Y11" s="33" t="str">
        <f>$C$34</f>
        <v>130kV</v>
      </c>
    </row>
    <row r="12" spans="1:32" x14ac:dyDescent="0.15">
      <c r="B12" s="31" t="s">
        <v>12</v>
      </c>
      <c r="C12" s="16"/>
      <c r="D12" s="16"/>
      <c r="E12" s="16"/>
      <c r="F12" s="16"/>
      <c r="G12" s="16"/>
      <c r="H12" s="16"/>
      <c r="I12" s="16"/>
      <c r="J12" s="16"/>
      <c r="K12" s="16"/>
      <c r="L12" s="16"/>
      <c r="M12" s="16"/>
      <c r="N12" s="16"/>
      <c r="O12" s="16"/>
      <c r="P12" s="16"/>
      <c r="Q12" s="16"/>
      <c r="R12" s="16"/>
      <c r="S12" s="16"/>
      <c r="T12" s="16"/>
      <c r="U12" s="31"/>
      <c r="V12" s="31"/>
      <c r="W12" s="31"/>
      <c r="Y12" s="32" t="s">
        <v>17</v>
      </c>
      <c r="Z12" s="35">
        <f>$C$47</f>
        <v>100</v>
      </c>
      <c r="AA12" s="35" t="e">
        <f>$F$47</f>
        <v>#DIV/0!</v>
      </c>
      <c r="AB12" s="35" t="e">
        <f>$I$47</f>
        <v>#DIV/0!</v>
      </c>
      <c r="AC12" s="35" t="e">
        <f>$L$47</f>
        <v>#DIV/0!</v>
      </c>
      <c r="AD12" s="35" t="e">
        <f>$O$47</f>
        <v>#DIV/0!</v>
      </c>
      <c r="AE12" s="35" t="e">
        <f>$R$47</f>
        <v>#DIV/0!</v>
      </c>
      <c r="AF12" s="35" t="e">
        <f>$U$47</f>
        <v>#DIV/0!</v>
      </c>
    </row>
    <row r="13" spans="1:32" x14ac:dyDescent="0.15">
      <c r="B13" s="31" t="s">
        <v>13</v>
      </c>
      <c r="C13" s="16"/>
      <c r="D13" s="16"/>
      <c r="E13" s="16"/>
      <c r="F13" s="16"/>
      <c r="G13" s="16"/>
      <c r="H13" s="16"/>
      <c r="I13" s="16"/>
      <c r="J13" s="16"/>
      <c r="K13" s="16"/>
      <c r="L13" s="16"/>
      <c r="M13" s="16"/>
      <c r="N13" s="16"/>
      <c r="O13" s="16"/>
      <c r="P13" s="16"/>
      <c r="Q13" s="16"/>
      <c r="R13" s="16"/>
      <c r="S13" s="16"/>
      <c r="T13" s="16"/>
      <c r="U13" s="31"/>
      <c r="V13" s="31"/>
      <c r="W13" s="31"/>
      <c r="Y13" s="32" t="s">
        <v>18</v>
      </c>
      <c r="Z13" s="32" t="e">
        <f>$D$47</f>
        <v>#DIV/0!</v>
      </c>
      <c r="AA13" s="32" t="e">
        <f>$G$47</f>
        <v>#DIV/0!</v>
      </c>
      <c r="AB13" s="32" t="e">
        <f>$J$47</f>
        <v>#DIV/0!</v>
      </c>
      <c r="AC13" s="32" t="e">
        <f>$M$47</f>
        <v>#DIV/0!</v>
      </c>
      <c r="AD13" s="32" t="e">
        <f>$P$47</f>
        <v>#DIV/0!</v>
      </c>
      <c r="AE13" s="32" t="e">
        <f>$S$47</f>
        <v>#DIV/0!</v>
      </c>
      <c r="AF13" s="32" t="e">
        <f>$V$47</f>
        <v>#DIV/0!</v>
      </c>
    </row>
    <row r="14" spans="1:32" x14ac:dyDescent="0.15">
      <c r="B14" s="31" t="s">
        <v>14</v>
      </c>
      <c r="C14" s="16"/>
      <c r="D14" s="16"/>
      <c r="E14" s="16"/>
      <c r="F14" s="16"/>
      <c r="G14" s="16"/>
      <c r="H14" s="16"/>
      <c r="I14" s="16"/>
      <c r="J14" s="16"/>
      <c r="K14" s="16"/>
      <c r="L14" s="16"/>
      <c r="M14" s="16"/>
      <c r="N14" s="16"/>
      <c r="O14" s="16"/>
      <c r="P14" s="16"/>
      <c r="Q14" s="16"/>
      <c r="R14" s="16"/>
      <c r="S14" s="16"/>
      <c r="T14" s="16"/>
      <c r="U14" s="31"/>
      <c r="V14" s="31"/>
      <c r="W14" s="31"/>
      <c r="Y14" s="32" t="s">
        <v>25</v>
      </c>
      <c r="Z14" s="32" t="e">
        <f>$E$47</f>
        <v>#DIV/0!</v>
      </c>
      <c r="AA14" s="32" t="e">
        <f>$H$47</f>
        <v>#DIV/0!</v>
      </c>
      <c r="AB14" s="32" t="e">
        <f>$K$47</f>
        <v>#DIV/0!</v>
      </c>
      <c r="AC14" s="32" t="e">
        <f>$N$47</f>
        <v>#DIV/0!</v>
      </c>
      <c r="AD14" s="32" t="e">
        <f>$Q$47</f>
        <v>#DIV/0!</v>
      </c>
      <c r="AE14" s="32" t="e">
        <f>$T$47</f>
        <v>#DIV/0!</v>
      </c>
      <c r="AF14" s="32" t="e">
        <f>$W$47</f>
        <v>#DIV/0!</v>
      </c>
    </row>
    <row r="15" spans="1:32" x14ac:dyDescent="0.15">
      <c r="B15" s="36" t="s">
        <v>15</v>
      </c>
      <c r="C15" s="37">
        <f>AVERAGE(C5:C14)</f>
        <v>100</v>
      </c>
      <c r="D15" s="37" t="e">
        <f t="shared" ref="D15:W15" si="0">AVERAGE(D5:D14)</f>
        <v>#DIV/0!</v>
      </c>
      <c r="E15" s="37" t="e">
        <f t="shared" si="0"/>
        <v>#DIV/0!</v>
      </c>
      <c r="F15" s="37" t="e">
        <f t="shared" si="0"/>
        <v>#DIV/0!</v>
      </c>
      <c r="G15" s="37" t="e">
        <f t="shared" si="0"/>
        <v>#DIV/0!</v>
      </c>
      <c r="H15" s="37" t="e">
        <f t="shared" si="0"/>
        <v>#DIV/0!</v>
      </c>
      <c r="I15" s="37" t="e">
        <f t="shared" si="0"/>
        <v>#DIV/0!</v>
      </c>
      <c r="J15" s="37" t="e">
        <f t="shared" si="0"/>
        <v>#DIV/0!</v>
      </c>
      <c r="K15" s="37" t="e">
        <f t="shared" si="0"/>
        <v>#DIV/0!</v>
      </c>
      <c r="L15" s="37" t="e">
        <f t="shared" si="0"/>
        <v>#DIV/0!</v>
      </c>
      <c r="M15" s="37" t="e">
        <f t="shared" si="0"/>
        <v>#DIV/0!</v>
      </c>
      <c r="N15" s="37" t="e">
        <f t="shared" si="0"/>
        <v>#DIV/0!</v>
      </c>
      <c r="O15" s="37" t="e">
        <f t="shared" si="0"/>
        <v>#DIV/0!</v>
      </c>
      <c r="P15" s="37" t="e">
        <f t="shared" si="0"/>
        <v>#DIV/0!</v>
      </c>
      <c r="Q15" s="37" t="e">
        <f t="shared" si="0"/>
        <v>#DIV/0!</v>
      </c>
      <c r="R15" s="37" t="e">
        <f t="shared" si="0"/>
        <v>#DIV/0!</v>
      </c>
      <c r="S15" s="37" t="e">
        <f t="shared" si="0"/>
        <v>#DIV/0!</v>
      </c>
      <c r="T15" s="37" t="e">
        <f t="shared" si="0"/>
        <v>#DIV/0!</v>
      </c>
      <c r="U15" s="36" t="e">
        <f t="shared" si="0"/>
        <v>#DIV/0!</v>
      </c>
      <c r="V15" s="36" t="e">
        <f t="shared" si="0"/>
        <v>#DIV/0!</v>
      </c>
      <c r="W15" s="36" t="e">
        <f t="shared" si="0"/>
        <v>#DIV/0!</v>
      </c>
      <c r="Y15" s="33" t="str">
        <f>$C$50</f>
        <v>120kV</v>
      </c>
    </row>
    <row r="16" spans="1:32" x14ac:dyDescent="0.15">
      <c r="B16" s="36" t="s">
        <v>16</v>
      </c>
      <c r="C16" s="37" t="e">
        <f>STDEV(C5:C14)</f>
        <v>#DIV/0!</v>
      </c>
      <c r="D16" s="37" t="e">
        <f t="shared" ref="D16:W16" si="1">STDEV(D5:D14)</f>
        <v>#DIV/0!</v>
      </c>
      <c r="E16" s="37" t="e">
        <f t="shared" si="1"/>
        <v>#DIV/0!</v>
      </c>
      <c r="F16" s="37" t="e">
        <f t="shared" si="1"/>
        <v>#DIV/0!</v>
      </c>
      <c r="G16" s="37" t="e">
        <f t="shared" si="1"/>
        <v>#DIV/0!</v>
      </c>
      <c r="H16" s="37" t="e">
        <f t="shared" si="1"/>
        <v>#DIV/0!</v>
      </c>
      <c r="I16" s="37" t="e">
        <f t="shared" si="1"/>
        <v>#DIV/0!</v>
      </c>
      <c r="J16" s="37" t="e">
        <f t="shared" si="1"/>
        <v>#DIV/0!</v>
      </c>
      <c r="K16" s="37" t="e">
        <f t="shared" si="1"/>
        <v>#DIV/0!</v>
      </c>
      <c r="L16" s="37" t="e">
        <f t="shared" si="1"/>
        <v>#DIV/0!</v>
      </c>
      <c r="M16" s="37" t="e">
        <f t="shared" si="1"/>
        <v>#DIV/0!</v>
      </c>
      <c r="N16" s="37" t="e">
        <f t="shared" si="1"/>
        <v>#DIV/0!</v>
      </c>
      <c r="O16" s="37" t="e">
        <f t="shared" si="1"/>
        <v>#DIV/0!</v>
      </c>
      <c r="P16" s="37" t="e">
        <f t="shared" si="1"/>
        <v>#DIV/0!</v>
      </c>
      <c r="Q16" s="37" t="e">
        <f t="shared" si="1"/>
        <v>#DIV/0!</v>
      </c>
      <c r="R16" s="37" t="e">
        <f t="shared" si="1"/>
        <v>#DIV/0!</v>
      </c>
      <c r="S16" s="37" t="e">
        <f t="shared" si="1"/>
        <v>#DIV/0!</v>
      </c>
      <c r="T16" s="37" t="e">
        <f t="shared" si="1"/>
        <v>#DIV/0!</v>
      </c>
      <c r="U16" s="36" t="e">
        <f t="shared" si="1"/>
        <v>#DIV/0!</v>
      </c>
      <c r="V16" s="36" t="e">
        <f t="shared" si="1"/>
        <v>#DIV/0!</v>
      </c>
      <c r="W16" s="36" t="e">
        <f t="shared" si="1"/>
        <v>#DIV/0!</v>
      </c>
      <c r="Y16" s="32" t="s">
        <v>17</v>
      </c>
      <c r="Z16" s="35">
        <f>$C$63</f>
        <v>100</v>
      </c>
      <c r="AA16" s="35" t="e">
        <f>$F$63</f>
        <v>#DIV/0!</v>
      </c>
      <c r="AB16" s="35" t="e">
        <f>$I$63</f>
        <v>#DIV/0!</v>
      </c>
      <c r="AC16" s="35" t="e">
        <f>$L$63</f>
        <v>#DIV/0!</v>
      </c>
      <c r="AD16" s="35" t="e">
        <f>$O$63</f>
        <v>#DIV/0!</v>
      </c>
      <c r="AE16" s="35" t="e">
        <f>$R$63</f>
        <v>#DIV/0!</v>
      </c>
      <c r="AF16" s="35" t="e">
        <f>$U$63</f>
        <v>#DIV/0!</v>
      </c>
    </row>
    <row r="17" spans="2:32" x14ac:dyDescent="0.15">
      <c r="Y17" s="32" t="s">
        <v>18</v>
      </c>
      <c r="Z17" s="32" t="e">
        <f>$D$63</f>
        <v>#DIV/0!</v>
      </c>
      <c r="AA17" s="32" t="e">
        <f>$G$63</f>
        <v>#DIV/0!</v>
      </c>
      <c r="AB17" s="32" t="e">
        <f>$J$63</f>
        <v>#DIV/0!</v>
      </c>
      <c r="AC17" s="32" t="e">
        <f>$M$63</f>
        <v>#DIV/0!</v>
      </c>
      <c r="AD17" s="32" t="e">
        <f>$P$63</f>
        <v>#DIV/0!</v>
      </c>
      <c r="AE17" s="32" t="e">
        <f>$S$63</f>
        <v>#DIV/0!</v>
      </c>
      <c r="AF17" s="32" t="e">
        <f>$V$63</f>
        <v>#DIV/0!</v>
      </c>
    </row>
    <row r="18" spans="2:32" x14ac:dyDescent="0.15">
      <c r="B18" s="33" t="s">
        <v>4</v>
      </c>
      <c r="C18" s="33" t="s">
        <v>21</v>
      </c>
      <c r="Y18" s="32" t="s">
        <v>25</v>
      </c>
      <c r="Z18" s="32" t="e">
        <f>$E$63</f>
        <v>#DIV/0!</v>
      </c>
      <c r="AA18" s="32" t="e">
        <f>$H$63</f>
        <v>#DIV/0!</v>
      </c>
      <c r="AB18" s="32" t="e">
        <f>$K$63</f>
        <v>#DIV/0!</v>
      </c>
      <c r="AC18" s="32" t="e">
        <f>$N$63</f>
        <v>#DIV/0!</v>
      </c>
      <c r="AD18" s="32" t="e">
        <f>$Q$63</f>
        <v>#DIV/0!</v>
      </c>
      <c r="AE18" s="32" t="e">
        <f>$T$63</f>
        <v>#DIV/0!</v>
      </c>
      <c r="AF18" s="32" t="e">
        <f>$W$63</f>
        <v>#DIV/0!</v>
      </c>
    </row>
    <row r="19" spans="2:32" x14ac:dyDescent="0.15">
      <c r="B19" s="31" t="s">
        <v>39</v>
      </c>
      <c r="C19" s="83"/>
      <c r="D19" s="84"/>
      <c r="E19" s="85"/>
      <c r="F19" s="83"/>
      <c r="G19" s="84"/>
      <c r="H19" s="85"/>
      <c r="I19" s="83"/>
      <c r="J19" s="84"/>
      <c r="K19" s="85"/>
      <c r="L19" s="83"/>
      <c r="M19" s="84"/>
      <c r="N19" s="85"/>
      <c r="O19" s="83"/>
      <c r="P19" s="84"/>
      <c r="Q19" s="85"/>
      <c r="R19" s="83"/>
      <c r="S19" s="84"/>
      <c r="T19" s="85"/>
      <c r="U19" s="82"/>
      <c r="V19" s="82"/>
      <c r="W19" s="82"/>
    </row>
    <row r="20" spans="2:32" x14ac:dyDescent="0.15">
      <c r="B20" s="31"/>
      <c r="C20" s="31" t="s">
        <v>19</v>
      </c>
      <c r="D20" s="31" t="s">
        <v>18</v>
      </c>
      <c r="E20" s="34" t="s">
        <v>24</v>
      </c>
      <c r="F20" s="31" t="s">
        <v>19</v>
      </c>
      <c r="G20" s="31" t="s">
        <v>18</v>
      </c>
      <c r="H20" s="34" t="s">
        <v>24</v>
      </c>
      <c r="I20" s="31" t="s">
        <v>19</v>
      </c>
      <c r="J20" s="31" t="s">
        <v>18</v>
      </c>
      <c r="K20" s="34" t="s">
        <v>24</v>
      </c>
      <c r="L20" s="31" t="s">
        <v>19</v>
      </c>
      <c r="M20" s="31" t="s">
        <v>18</v>
      </c>
      <c r="N20" s="34" t="s">
        <v>24</v>
      </c>
      <c r="O20" s="31" t="s">
        <v>19</v>
      </c>
      <c r="P20" s="31" t="s">
        <v>18</v>
      </c>
      <c r="Q20" s="34" t="s">
        <v>24</v>
      </c>
      <c r="R20" s="31" t="s">
        <v>19</v>
      </c>
      <c r="S20" s="31" t="s">
        <v>18</v>
      </c>
      <c r="T20" s="34" t="s">
        <v>24</v>
      </c>
      <c r="U20" s="31" t="s">
        <v>19</v>
      </c>
      <c r="V20" s="31" t="s">
        <v>18</v>
      </c>
      <c r="W20" s="34" t="s">
        <v>24</v>
      </c>
    </row>
    <row r="21" spans="2:32" x14ac:dyDescent="0.15">
      <c r="B21" s="31" t="s">
        <v>5</v>
      </c>
      <c r="C21" s="16">
        <v>100</v>
      </c>
      <c r="D21" s="16"/>
      <c r="E21" s="16"/>
      <c r="F21" s="16"/>
      <c r="G21" s="16"/>
      <c r="H21" s="16"/>
      <c r="I21" s="16"/>
      <c r="J21" s="16"/>
      <c r="K21" s="16"/>
      <c r="L21" s="16"/>
      <c r="M21" s="16"/>
      <c r="N21" s="16"/>
      <c r="O21" s="16"/>
      <c r="P21" s="16"/>
      <c r="Q21" s="16"/>
      <c r="R21" s="16"/>
      <c r="S21" s="16"/>
      <c r="T21" s="16"/>
      <c r="U21" s="31"/>
      <c r="V21" s="31"/>
      <c r="W21" s="31"/>
    </row>
    <row r="22" spans="2:32" x14ac:dyDescent="0.15">
      <c r="B22" s="31" t="s">
        <v>6</v>
      </c>
      <c r="C22" s="16"/>
      <c r="D22" s="16"/>
      <c r="E22" s="16"/>
      <c r="F22" s="16"/>
      <c r="G22" s="16"/>
      <c r="H22" s="16"/>
      <c r="I22" s="16"/>
      <c r="J22" s="16"/>
      <c r="K22" s="16"/>
      <c r="L22" s="16"/>
      <c r="M22" s="16"/>
      <c r="N22" s="16"/>
      <c r="O22" s="16"/>
      <c r="P22" s="16"/>
      <c r="Q22" s="16"/>
      <c r="R22" s="16"/>
      <c r="S22" s="16"/>
      <c r="T22" s="16"/>
      <c r="U22" s="31"/>
      <c r="V22" s="31"/>
      <c r="W22" s="31"/>
    </row>
    <row r="23" spans="2:32" x14ac:dyDescent="0.15">
      <c r="B23" s="31" t="s">
        <v>7</v>
      </c>
      <c r="C23" s="16"/>
      <c r="D23" s="16"/>
      <c r="E23" s="16"/>
      <c r="F23" s="16"/>
      <c r="G23" s="16"/>
      <c r="H23" s="16"/>
      <c r="I23" s="16"/>
      <c r="J23" s="16"/>
      <c r="K23" s="16"/>
      <c r="L23" s="16"/>
      <c r="M23" s="16"/>
      <c r="N23" s="16"/>
      <c r="O23" s="16"/>
      <c r="P23" s="16"/>
      <c r="Q23" s="16"/>
      <c r="R23" s="16"/>
      <c r="S23" s="16"/>
      <c r="T23" s="16"/>
      <c r="U23" s="31"/>
      <c r="V23" s="31"/>
      <c r="W23" s="31"/>
    </row>
    <row r="24" spans="2:32" x14ac:dyDescent="0.15">
      <c r="B24" s="31" t="s">
        <v>8</v>
      </c>
      <c r="C24" s="16"/>
      <c r="D24" s="16"/>
      <c r="E24" s="16"/>
      <c r="F24" s="16"/>
      <c r="G24" s="16"/>
      <c r="H24" s="16"/>
      <c r="I24" s="16"/>
      <c r="J24" s="16"/>
      <c r="K24" s="16"/>
      <c r="L24" s="16"/>
      <c r="M24" s="16"/>
      <c r="N24" s="16"/>
      <c r="O24" s="16"/>
      <c r="P24" s="16"/>
      <c r="Q24" s="16"/>
      <c r="R24" s="16"/>
      <c r="S24" s="16"/>
      <c r="T24" s="16"/>
      <c r="U24" s="31"/>
      <c r="V24" s="31"/>
      <c r="W24" s="31"/>
    </row>
    <row r="25" spans="2:32" x14ac:dyDescent="0.15">
      <c r="B25" s="31" t="s">
        <v>9</v>
      </c>
      <c r="C25" s="16"/>
      <c r="D25" s="16"/>
      <c r="E25" s="16"/>
      <c r="F25" s="16"/>
      <c r="G25" s="16"/>
      <c r="H25" s="16"/>
      <c r="I25" s="16"/>
      <c r="J25" s="16"/>
      <c r="K25" s="16"/>
      <c r="L25" s="16"/>
      <c r="M25" s="16"/>
      <c r="N25" s="16"/>
      <c r="O25" s="16"/>
      <c r="P25" s="16"/>
      <c r="Q25" s="16"/>
      <c r="R25" s="16"/>
      <c r="S25" s="16"/>
      <c r="T25" s="16"/>
      <c r="U25" s="31"/>
      <c r="V25" s="31"/>
      <c r="W25" s="31"/>
    </row>
    <row r="26" spans="2:32" x14ac:dyDescent="0.15">
      <c r="B26" s="31" t="s">
        <v>10</v>
      </c>
      <c r="C26" s="16"/>
      <c r="D26" s="16"/>
      <c r="E26" s="16"/>
      <c r="F26" s="16"/>
      <c r="G26" s="16"/>
      <c r="H26" s="16"/>
      <c r="I26" s="16"/>
      <c r="J26" s="16"/>
      <c r="K26" s="16"/>
      <c r="L26" s="16"/>
      <c r="M26" s="16"/>
      <c r="N26" s="16"/>
      <c r="O26" s="16"/>
      <c r="P26" s="16"/>
      <c r="Q26" s="16"/>
      <c r="R26" s="16"/>
      <c r="S26" s="16"/>
      <c r="T26" s="16"/>
      <c r="U26" s="31"/>
      <c r="V26" s="31"/>
      <c r="W26" s="31"/>
    </row>
    <row r="27" spans="2:32" x14ac:dyDescent="0.15">
      <c r="B27" s="31" t="s">
        <v>11</v>
      </c>
      <c r="C27" s="16"/>
      <c r="D27" s="16"/>
      <c r="E27" s="16"/>
      <c r="F27" s="16"/>
      <c r="G27" s="16"/>
      <c r="H27" s="16"/>
      <c r="I27" s="16"/>
      <c r="J27" s="16"/>
      <c r="K27" s="16"/>
      <c r="L27" s="16"/>
      <c r="M27" s="16"/>
      <c r="N27" s="16"/>
      <c r="O27" s="16"/>
      <c r="P27" s="16"/>
      <c r="Q27" s="16"/>
      <c r="R27" s="16"/>
      <c r="S27" s="16"/>
      <c r="T27" s="16"/>
      <c r="U27" s="31"/>
      <c r="V27" s="31"/>
      <c r="W27" s="31"/>
    </row>
    <row r="28" spans="2:32" x14ac:dyDescent="0.15">
      <c r="B28" s="31" t="s">
        <v>12</v>
      </c>
      <c r="C28" s="16"/>
      <c r="D28" s="16"/>
      <c r="E28" s="16"/>
      <c r="F28" s="16"/>
      <c r="G28" s="16"/>
      <c r="H28" s="16"/>
      <c r="I28" s="16"/>
      <c r="J28" s="16"/>
      <c r="K28" s="16"/>
      <c r="L28" s="16"/>
      <c r="M28" s="16"/>
      <c r="N28" s="16"/>
      <c r="O28" s="16"/>
      <c r="P28" s="16"/>
      <c r="Q28" s="16"/>
      <c r="R28" s="16"/>
      <c r="S28" s="16"/>
      <c r="T28" s="16"/>
      <c r="U28" s="31"/>
      <c r="V28" s="31"/>
      <c r="W28" s="31"/>
    </row>
    <row r="29" spans="2:32" x14ac:dyDescent="0.15">
      <c r="B29" s="31" t="s">
        <v>13</v>
      </c>
      <c r="C29" s="16"/>
      <c r="D29" s="16"/>
      <c r="E29" s="16"/>
      <c r="F29" s="16"/>
      <c r="G29" s="16"/>
      <c r="H29" s="16"/>
      <c r="I29" s="16"/>
      <c r="J29" s="16"/>
      <c r="K29" s="16"/>
      <c r="L29" s="16"/>
      <c r="M29" s="16"/>
      <c r="N29" s="16"/>
      <c r="O29" s="16"/>
      <c r="P29" s="16"/>
      <c r="Q29" s="16"/>
      <c r="R29" s="16"/>
      <c r="S29" s="16"/>
      <c r="T29" s="16"/>
      <c r="U29" s="31"/>
      <c r="V29" s="31"/>
      <c r="W29" s="31"/>
    </row>
    <row r="30" spans="2:32" x14ac:dyDescent="0.15">
      <c r="B30" s="31" t="s">
        <v>14</v>
      </c>
      <c r="C30" s="16"/>
      <c r="D30" s="16"/>
      <c r="E30" s="16"/>
      <c r="F30" s="16"/>
      <c r="G30" s="16"/>
      <c r="H30" s="16"/>
      <c r="I30" s="16"/>
      <c r="J30" s="16"/>
      <c r="K30" s="16"/>
      <c r="L30" s="16"/>
      <c r="M30" s="16"/>
      <c r="N30" s="16"/>
      <c r="O30" s="16"/>
      <c r="P30" s="16"/>
      <c r="Q30" s="16"/>
      <c r="R30" s="16"/>
      <c r="S30" s="16"/>
      <c r="T30" s="16"/>
      <c r="U30" s="31"/>
      <c r="V30" s="31"/>
      <c r="W30" s="31"/>
    </row>
    <row r="31" spans="2:32" x14ac:dyDescent="0.15">
      <c r="B31" s="36" t="s">
        <v>15</v>
      </c>
      <c r="C31" s="37">
        <f>AVERAGE(C21:C30)</f>
        <v>100</v>
      </c>
      <c r="D31" s="37" t="e">
        <f t="shared" ref="D31:W31" si="2">AVERAGE(D21:D30)</f>
        <v>#DIV/0!</v>
      </c>
      <c r="E31" s="37" t="e">
        <f t="shared" si="2"/>
        <v>#DIV/0!</v>
      </c>
      <c r="F31" s="37" t="e">
        <f t="shared" si="2"/>
        <v>#DIV/0!</v>
      </c>
      <c r="G31" s="37" t="e">
        <f t="shared" si="2"/>
        <v>#DIV/0!</v>
      </c>
      <c r="H31" s="37" t="e">
        <f t="shared" si="2"/>
        <v>#DIV/0!</v>
      </c>
      <c r="I31" s="37" t="e">
        <f t="shared" si="2"/>
        <v>#DIV/0!</v>
      </c>
      <c r="J31" s="37" t="e">
        <f t="shared" si="2"/>
        <v>#DIV/0!</v>
      </c>
      <c r="K31" s="37" t="e">
        <f t="shared" si="2"/>
        <v>#DIV/0!</v>
      </c>
      <c r="L31" s="37" t="e">
        <f t="shared" si="2"/>
        <v>#DIV/0!</v>
      </c>
      <c r="M31" s="37" t="e">
        <f t="shared" si="2"/>
        <v>#DIV/0!</v>
      </c>
      <c r="N31" s="37" t="e">
        <f t="shared" si="2"/>
        <v>#DIV/0!</v>
      </c>
      <c r="O31" s="37" t="e">
        <f t="shared" si="2"/>
        <v>#DIV/0!</v>
      </c>
      <c r="P31" s="37" t="e">
        <f t="shared" si="2"/>
        <v>#DIV/0!</v>
      </c>
      <c r="Q31" s="37" t="e">
        <f t="shared" si="2"/>
        <v>#DIV/0!</v>
      </c>
      <c r="R31" s="37" t="e">
        <f t="shared" si="2"/>
        <v>#DIV/0!</v>
      </c>
      <c r="S31" s="37" t="e">
        <f t="shared" si="2"/>
        <v>#DIV/0!</v>
      </c>
      <c r="T31" s="37" t="e">
        <f t="shared" si="2"/>
        <v>#DIV/0!</v>
      </c>
      <c r="U31" s="36" t="e">
        <f t="shared" si="2"/>
        <v>#DIV/0!</v>
      </c>
      <c r="V31" s="36" t="e">
        <f t="shared" si="2"/>
        <v>#DIV/0!</v>
      </c>
      <c r="W31" s="36" t="e">
        <f t="shared" si="2"/>
        <v>#DIV/0!</v>
      </c>
    </row>
    <row r="32" spans="2:32" x14ac:dyDescent="0.15">
      <c r="B32" s="36" t="s">
        <v>16</v>
      </c>
      <c r="C32" s="37" t="e">
        <f>STDEV(C21:C30)</f>
        <v>#DIV/0!</v>
      </c>
      <c r="D32" s="37" t="e">
        <f t="shared" ref="D32:W32" si="3">STDEV(D21:D30)</f>
        <v>#DIV/0!</v>
      </c>
      <c r="E32" s="37" t="e">
        <f t="shared" si="3"/>
        <v>#DIV/0!</v>
      </c>
      <c r="F32" s="37" t="e">
        <f t="shared" si="3"/>
        <v>#DIV/0!</v>
      </c>
      <c r="G32" s="37" t="e">
        <f t="shared" si="3"/>
        <v>#DIV/0!</v>
      </c>
      <c r="H32" s="37" t="e">
        <f t="shared" si="3"/>
        <v>#DIV/0!</v>
      </c>
      <c r="I32" s="37" t="e">
        <f t="shared" si="3"/>
        <v>#DIV/0!</v>
      </c>
      <c r="J32" s="37" t="e">
        <f t="shared" si="3"/>
        <v>#DIV/0!</v>
      </c>
      <c r="K32" s="37" t="e">
        <f t="shared" si="3"/>
        <v>#DIV/0!</v>
      </c>
      <c r="L32" s="37" t="e">
        <f t="shared" si="3"/>
        <v>#DIV/0!</v>
      </c>
      <c r="M32" s="37" t="e">
        <f t="shared" si="3"/>
        <v>#DIV/0!</v>
      </c>
      <c r="N32" s="37" t="e">
        <f t="shared" si="3"/>
        <v>#DIV/0!</v>
      </c>
      <c r="O32" s="37" t="e">
        <f t="shared" si="3"/>
        <v>#DIV/0!</v>
      </c>
      <c r="P32" s="37" t="e">
        <f t="shared" si="3"/>
        <v>#DIV/0!</v>
      </c>
      <c r="Q32" s="37" t="e">
        <f t="shared" si="3"/>
        <v>#DIV/0!</v>
      </c>
      <c r="R32" s="37" t="e">
        <f t="shared" si="3"/>
        <v>#DIV/0!</v>
      </c>
      <c r="S32" s="37" t="e">
        <f t="shared" si="3"/>
        <v>#DIV/0!</v>
      </c>
      <c r="T32" s="37" t="e">
        <f t="shared" si="3"/>
        <v>#DIV/0!</v>
      </c>
      <c r="U32" s="36" t="e">
        <f t="shared" si="3"/>
        <v>#DIV/0!</v>
      </c>
      <c r="V32" s="36" t="e">
        <f t="shared" si="3"/>
        <v>#DIV/0!</v>
      </c>
      <c r="W32" s="36" t="e">
        <f t="shared" si="3"/>
        <v>#DIV/0!</v>
      </c>
    </row>
    <row r="34" spans="2:23" x14ac:dyDescent="0.15">
      <c r="B34" s="33" t="s">
        <v>4</v>
      </c>
      <c r="C34" s="33" t="s">
        <v>22</v>
      </c>
    </row>
    <row r="35" spans="2:23" x14ac:dyDescent="0.15">
      <c r="B35" s="31" t="s">
        <v>39</v>
      </c>
      <c r="C35" s="83"/>
      <c r="D35" s="84"/>
      <c r="E35" s="85"/>
      <c r="F35" s="83"/>
      <c r="G35" s="84"/>
      <c r="H35" s="85"/>
      <c r="I35" s="83"/>
      <c r="J35" s="84"/>
      <c r="K35" s="85"/>
      <c r="L35" s="83"/>
      <c r="M35" s="84"/>
      <c r="N35" s="85"/>
      <c r="O35" s="83"/>
      <c r="P35" s="84"/>
      <c r="Q35" s="85"/>
      <c r="R35" s="83"/>
      <c r="S35" s="84"/>
      <c r="T35" s="85"/>
      <c r="U35" s="82"/>
      <c r="V35" s="82"/>
      <c r="W35" s="82"/>
    </row>
    <row r="36" spans="2:23" x14ac:dyDescent="0.15">
      <c r="B36" s="31"/>
      <c r="C36" s="31" t="s">
        <v>19</v>
      </c>
      <c r="D36" s="31" t="s">
        <v>18</v>
      </c>
      <c r="E36" s="34" t="s">
        <v>24</v>
      </c>
      <c r="F36" s="31" t="s">
        <v>19</v>
      </c>
      <c r="G36" s="31" t="s">
        <v>18</v>
      </c>
      <c r="H36" s="34" t="s">
        <v>24</v>
      </c>
      <c r="I36" s="31" t="s">
        <v>19</v>
      </c>
      <c r="J36" s="31" t="s">
        <v>18</v>
      </c>
      <c r="K36" s="34" t="s">
        <v>24</v>
      </c>
      <c r="L36" s="31" t="s">
        <v>19</v>
      </c>
      <c r="M36" s="31" t="s">
        <v>18</v>
      </c>
      <c r="N36" s="34" t="s">
        <v>24</v>
      </c>
      <c r="O36" s="31" t="s">
        <v>19</v>
      </c>
      <c r="P36" s="31" t="s">
        <v>18</v>
      </c>
      <c r="Q36" s="34" t="s">
        <v>24</v>
      </c>
      <c r="R36" s="31" t="s">
        <v>19</v>
      </c>
      <c r="S36" s="31" t="s">
        <v>18</v>
      </c>
      <c r="T36" s="34" t="s">
        <v>24</v>
      </c>
      <c r="U36" s="31" t="s">
        <v>19</v>
      </c>
      <c r="V36" s="31" t="s">
        <v>18</v>
      </c>
      <c r="W36" s="34" t="s">
        <v>24</v>
      </c>
    </row>
    <row r="37" spans="2:23" x14ac:dyDescent="0.15">
      <c r="B37" s="31" t="s">
        <v>5</v>
      </c>
      <c r="C37" s="16">
        <v>100</v>
      </c>
      <c r="D37" s="16"/>
      <c r="E37" s="16"/>
      <c r="F37" s="16"/>
      <c r="G37" s="16"/>
      <c r="H37" s="16"/>
      <c r="I37" s="16"/>
      <c r="J37" s="16"/>
      <c r="K37" s="16"/>
      <c r="L37" s="16"/>
      <c r="M37" s="16"/>
      <c r="N37" s="16"/>
      <c r="O37" s="16"/>
      <c r="P37" s="16"/>
      <c r="Q37" s="16"/>
      <c r="R37" s="16"/>
      <c r="S37" s="16"/>
      <c r="T37" s="16"/>
      <c r="U37" s="31"/>
      <c r="V37" s="31"/>
      <c r="W37" s="31"/>
    </row>
    <row r="38" spans="2:23" x14ac:dyDescent="0.15">
      <c r="B38" s="31" t="s">
        <v>6</v>
      </c>
      <c r="C38" s="16"/>
      <c r="D38" s="16"/>
      <c r="E38" s="16"/>
      <c r="F38" s="16"/>
      <c r="G38" s="16"/>
      <c r="H38" s="16"/>
      <c r="I38" s="16"/>
      <c r="J38" s="16"/>
      <c r="K38" s="16"/>
      <c r="L38" s="16"/>
      <c r="M38" s="16"/>
      <c r="N38" s="16"/>
      <c r="O38" s="16"/>
      <c r="P38" s="16"/>
      <c r="Q38" s="16"/>
      <c r="R38" s="16"/>
      <c r="S38" s="16"/>
      <c r="T38" s="16"/>
      <c r="U38" s="31"/>
      <c r="V38" s="31"/>
      <c r="W38" s="31"/>
    </row>
    <row r="39" spans="2:23" x14ac:dyDescent="0.15">
      <c r="B39" s="31" t="s">
        <v>7</v>
      </c>
      <c r="C39" s="16"/>
      <c r="D39" s="16"/>
      <c r="E39" s="16"/>
      <c r="F39" s="16"/>
      <c r="G39" s="16"/>
      <c r="H39" s="16"/>
      <c r="I39" s="16"/>
      <c r="J39" s="16"/>
      <c r="K39" s="16"/>
      <c r="L39" s="16"/>
      <c r="M39" s="16"/>
      <c r="N39" s="16"/>
      <c r="O39" s="16"/>
      <c r="P39" s="16"/>
      <c r="Q39" s="16"/>
      <c r="R39" s="16"/>
      <c r="S39" s="16"/>
      <c r="T39" s="16"/>
      <c r="U39" s="31"/>
      <c r="V39" s="31"/>
      <c r="W39" s="31"/>
    </row>
    <row r="40" spans="2:23" x14ac:dyDescent="0.15">
      <c r="B40" s="31" t="s">
        <v>8</v>
      </c>
      <c r="C40" s="16"/>
      <c r="D40" s="16"/>
      <c r="E40" s="16"/>
      <c r="F40" s="16"/>
      <c r="G40" s="16"/>
      <c r="H40" s="16"/>
      <c r="I40" s="16"/>
      <c r="J40" s="16"/>
      <c r="K40" s="16"/>
      <c r="L40" s="16"/>
      <c r="M40" s="16"/>
      <c r="N40" s="16"/>
      <c r="O40" s="16"/>
      <c r="P40" s="16"/>
      <c r="Q40" s="16"/>
      <c r="R40" s="16"/>
      <c r="S40" s="16"/>
      <c r="T40" s="16"/>
      <c r="U40" s="31"/>
      <c r="V40" s="31"/>
      <c r="W40" s="31"/>
    </row>
    <row r="41" spans="2:23" x14ac:dyDescent="0.15">
      <c r="B41" s="31" t="s">
        <v>9</v>
      </c>
      <c r="C41" s="16"/>
      <c r="D41" s="16"/>
      <c r="E41" s="16"/>
      <c r="F41" s="16"/>
      <c r="G41" s="16"/>
      <c r="H41" s="16"/>
      <c r="I41" s="16"/>
      <c r="J41" s="16"/>
      <c r="K41" s="16"/>
      <c r="L41" s="16"/>
      <c r="M41" s="16"/>
      <c r="N41" s="16"/>
      <c r="O41" s="16"/>
      <c r="P41" s="16"/>
      <c r="Q41" s="16"/>
      <c r="R41" s="16"/>
      <c r="S41" s="16"/>
      <c r="T41" s="16"/>
      <c r="U41" s="31"/>
      <c r="V41" s="31"/>
      <c r="W41" s="31"/>
    </row>
    <row r="42" spans="2:23" x14ac:dyDescent="0.15">
      <c r="B42" s="31" t="s">
        <v>10</v>
      </c>
      <c r="C42" s="16"/>
      <c r="D42" s="16"/>
      <c r="E42" s="16"/>
      <c r="F42" s="16"/>
      <c r="G42" s="16"/>
      <c r="H42" s="16"/>
      <c r="I42" s="16"/>
      <c r="J42" s="16"/>
      <c r="K42" s="16"/>
      <c r="L42" s="16"/>
      <c r="M42" s="16"/>
      <c r="N42" s="16"/>
      <c r="O42" s="16"/>
      <c r="P42" s="16"/>
      <c r="Q42" s="16"/>
      <c r="R42" s="16"/>
      <c r="S42" s="16"/>
      <c r="T42" s="16"/>
      <c r="U42" s="31"/>
      <c r="V42" s="31"/>
      <c r="W42" s="31"/>
    </row>
    <row r="43" spans="2:23" x14ac:dyDescent="0.15">
      <c r="B43" s="31" t="s">
        <v>11</v>
      </c>
      <c r="C43" s="16"/>
      <c r="D43" s="16"/>
      <c r="E43" s="16"/>
      <c r="F43" s="16"/>
      <c r="G43" s="16"/>
      <c r="H43" s="16"/>
      <c r="I43" s="16"/>
      <c r="J43" s="16"/>
      <c r="K43" s="16"/>
      <c r="L43" s="16"/>
      <c r="M43" s="16"/>
      <c r="N43" s="16"/>
      <c r="O43" s="16"/>
      <c r="P43" s="16"/>
      <c r="Q43" s="16"/>
      <c r="R43" s="16"/>
      <c r="S43" s="16"/>
      <c r="T43" s="16"/>
      <c r="U43" s="31"/>
      <c r="V43" s="31"/>
      <c r="W43" s="31"/>
    </row>
    <row r="44" spans="2:23" x14ac:dyDescent="0.15">
      <c r="B44" s="31" t="s">
        <v>12</v>
      </c>
      <c r="C44" s="16"/>
      <c r="D44" s="16"/>
      <c r="E44" s="16"/>
      <c r="F44" s="16"/>
      <c r="G44" s="16"/>
      <c r="H44" s="16"/>
      <c r="I44" s="16"/>
      <c r="J44" s="16"/>
      <c r="K44" s="16"/>
      <c r="L44" s="16"/>
      <c r="M44" s="16"/>
      <c r="N44" s="16"/>
      <c r="O44" s="16"/>
      <c r="P44" s="16"/>
      <c r="Q44" s="16"/>
      <c r="R44" s="16"/>
      <c r="S44" s="16"/>
      <c r="T44" s="16"/>
      <c r="U44" s="31"/>
      <c r="V44" s="31"/>
      <c r="W44" s="31"/>
    </row>
    <row r="45" spans="2:23" x14ac:dyDescent="0.15">
      <c r="B45" s="31" t="s">
        <v>13</v>
      </c>
      <c r="C45" s="16"/>
      <c r="D45" s="16"/>
      <c r="E45" s="16"/>
      <c r="F45" s="16"/>
      <c r="G45" s="16"/>
      <c r="H45" s="16"/>
      <c r="I45" s="16"/>
      <c r="J45" s="16"/>
      <c r="K45" s="16"/>
      <c r="L45" s="16"/>
      <c r="M45" s="16"/>
      <c r="N45" s="16"/>
      <c r="O45" s="16"/>
      <c r="P45" s="16"/>
      <c r="Q45" s="16"/>
      <c r="R45" s="16"/>
      <c r="S45" s="16"/>
      <c r="T45" s="16"/>
      <c r="U45" s="31"/>
      <c r="V45" s="31"/>
      <c r="W45" s="31"/>
    </row>
    <row r="46" spans="2:23" x14ac:dyDescent="0.15">
      <c r="B46" s="31" t="s">
        <v>14</v>
      </c>
      <c r="C46" s="16"/>
      <c r="D46" s="16"/>
      <c r="E46" s="16"/>
      <c r="F46" s="16"/>
      <c r="G46" s="16"/>
      <c r="H46" s="16"/>
      <c r="I46" s="16"/>
      <c r="J46" s="16"/>
      <c r="K46" s="16"/>
      <c r="L46" s="16"/>
      <c r="M46" s="16"/>
      <c r="N46" s="16"/>
      <c r="O46" s="16"/>
      <c r="P46" s="16"/>
      <c r="Q46" s="16"/>
      <c r="R46" s="16"/>
      <c r="S46" s="16"/>
      <c r="T46" s="16"/>
      <c r="U46" s="31"/>
      <c r="V46" s="31"/>
      <c r="W46" s="31"/>
    </row>
    <row r="47" spans="2:23" x14ac:dyDescent="0.15">
      <c r="B47" s="36" t="s">
        <v>15</v>
      </c>
      <c r="C47" s="37">
        <f>AVERAGE(C37:C46)</f>
        <v>100</v>
      </c>
      <c r="D47" s="37" t="e">
        <f t="shared" ref="D47:W47" si="4">AVERAGE(D37:D46)</f>
        <v>#DIV/0!</v>
      </c>
      <c r="E47" s="37" t="e">
        <f t="shared" si="4"/>
        <v>#DIV/0!</v>
      </c>
      <c r="F47" s="37" t="e">
        <f t="shared" si="4"/>
        <v>#DIV/0!</v>
      </c>
      <c r="G47" s="37" t="e">
        <f t="shared" si="4"/>
        <v>#DIV/0!</v>
      </c>
      <c r="H47" s="37" t="e">
        <f t="shared" si="4"/>
        <v>#DIV/0!</v>
      </c>
      <c r="I47" s="37" t="e">
        <f t="shared" si="4"/>
        <v>#DIV/0!</v>
      </c>
      <c r="J47" s="37" t="e">
        <f t="shared" si="4"/>
        <v>#DIV/0!</v>
      </c>
      <c r="K47" s="37" t="e">
        <f t="shared" si="4"/>
        <v>#DIV/0!</v>
      </c>
      <c r="L47" s="37" t="e">
        <f t="shared" si="4"/>
        <v>#DIV/0!</v>
      </c>
      <c r="M47" s="37" t="e">
        <f t="shared" si="4"/>
        <v>#DIV/0!</v>
      </c>
      <c r="N47" s="37" t="e">
        <f t="shared" si="4"/>
        <v>#DIV/0!</v>
      </c>
      <c r="O47" s="37" t="e">
        <f t="shared" si="4"/>
        <v>#DIV/0!</v>
      </c>
      <c r="P47" s="37" t="e">
        <f t="shared" si="4"/>
        <v>#DIV/0!</v>
      </c>
      <c r="Q47" s="37" t="e">
        <f t="shared" si="4"/>
        <v>#DIV/0!</v>
      </c>
      <c r="R47" s="37" t="e">
        <f t="shared" si="4"/>
        <v>#DIV/0!</v>
      </c>
      <c r="S47" s="37" t="e">
        <f t="shared" si="4"/>
        <v>#DIV/0!</v>
      </c>
      <c r="T47" s="37" t="e">
        <f t="shared" si="4"/>
        <v>#DIV/0!</v>
      </c>
      <c r="U47" s="36" t="e">
        <f t="shared" si="4"/>
        <v>#DIV/0!</v>
      </c>
      <c r="V47" s="36" t="e">
        <f t="shared" si="4"/>
        <v>#DIV/0!</v>
      </c>
      <c r="W47" s="36" t="e">
        <f t="shared" si="4"/>
        <v>#DIV/0!</v>
      </c>
    </row>
    <row r="48" spans="2:23" x14ac:dyDescent="0.15">
      <c r="B48" s="36" t="s">
        <v>16</v>
      </c>
      <c r="C48" s="37" t="e">
        <f>STDEV(C37:C46)</f>
        <v>#DIV/0!</v>
      </c>
      <c r="D48" s="37" t="e">
        <f t="shared" ref="D48:W48" si="5">STDEV(D37:D46)</f>
        <v>#DIV/0!</v>
      </c>
      <c r="E48" s="37" t="e">
        <f t="shared" si="5"/>
        <v>#DIV/0!</v>
      </c>
      <c r="F48" s="37" t="e">
        <f t="shared" si="5"/>
        <v>#DIV/0!</v>
      </c>
      <c r="G48" s="37" t="e">
        <f t="shared" si="5"/>
        <v>#DIV/0!</v>
      </c>
      <c r="H48" s="37" t="e">
        <f t="shared" si="5"/>
        <v>#DIV/0!</v>
      </c>
      <c r="I48" s="37" t="e">
        <f t="shared" si="5"/>
        <v>#DIV/0!</v>
      </c>
      <c r="J48" s="37" t="e">
        <f t="shared" si="5"/>
        <v>#DIV/0!</v>
      </c>
      <c r="K48" s="37" t="e">
        <f t="shared" si="5"/>
        <v>#DIV/0!</v>
      </c>
      <c r="L48" s="37" t="e">
        <f t="shared" si="5"/>
        <v>#DIV/0!</v>
      </c>
      <c r="M48" s="37" t="e">
        <f t="shared" si="5"/>
        <v>#DIV/0!</v>
      </c>
      <c r="N48" s="37" t="e">
        <f t="shared" si="5"/>
        <v>#DIV/0!</v>
      </c>
      <c r="O48" s="37" t="e">
        <f t="shared" si="5"/>
        <v>#DIV/0!</v>
      </c>
      <c r="P48" s="37" t="e">
        <f t="shared" si="5"/>
        <v>#DIV/0!</v>
      </c>
      <c r="Q48" s="37" t="e">
        <f t="shared" si="5"/>
        <v>#DIV/0!</v>
      </c>
      <c r="R48" s="37" t="e">
        <f t="shared" si="5"/>
        <v>#DIV/0!</v>
      </c>
      <c r="S48" s="37" t="e">
        <f t="shared" si="5"/>
        <v>#DIV/0!</v>
      </c>
      <c r="T48" s="37" t="e">
        <f t="shared" si="5"/>
        <v>#DIV/0!</v>
      </c>
      <c r="U48" s="36" t="e">
        <f t="shared" si="5"/>
        <v>#DIV/0!</v>
      </c>
      <c r="V48" s="36" t="e">
        <f t="shared" si="5"/>
        <v>#DIV/0!</v>
      </c>
      <c r="W48" s="36" t="e">
        <f t="shared" si="5"/>
        <v>#DIV/0!</v>
      </c>
    </row>
    <row r="50" spans="2:23" x14ac:dyDescent="0.15">
      <c r="B50" s="33" t="s">
        <v>4</v>
      </c>
      <c r="C50" s="33" t="s">
        <v>23</v>
      </c>
    </row>
    <row r="51" spans="2:23" x14ac:dyDescent="0.15">
      <c r="B51" s="31" t="s">
        <v>39</v>
      </c>
      <c r="C51" s="83"/>
      <c r="D51" s="84"/>
      <c r="E51" s="85"/>
      <c r="F51" s="83"/>
      <c r="G51" s="84"/>
      <c r="H51" s="85"/>
      <c r="I51" s="83"/>
      <c r="J51" s="84"/>
      <c r="K51" s="85"/>
      <c r="L51" s="83"/>
      <c r="M51" s="84"/>
      <c r="N51" s="85"/>
      <c r="O51" s="83"/>
      <c r="P51" s="84"/>
      <c r="Q51" s="85"/>
      <c r="R51" s="83"/>
      <c r="S51" s="84"/>
      <c r="T51" s="85"/>
      <c r="U51" s="82"/>
      <c r="V51" s="82"/>
      <c r="W51" s="82"/>
    </row>
    <row r="52" spans="2:23" x14ac:dyDescent="0.15">
      <c r="B52" s="31"/>
      <c r="C52" s="31" t="s">
        <v>19</v>
      </c>
      <c r="D52" s="31" t="s">
        <v>18</v>
      </c>
      <c r="E52" s="34" t="s">
        <v>24</v>
      </c>
      <c r="F52" s="31" t="s">
        <v>19</v>
      </c>
      <c r="G52" s="31" t="s">
        <v>18</v>
      </c>
      <c r="H52" s="34" t="s">
        <v>24</v>
      </c>
      <c r="I52" s="31" t="s">
        <v>19</v>
      </c>
      <c r="J52" s="31" t="s">
        <v>18</v>
      </c>
      <c r="K52" s="34" t="s">
        <v>24</v>
      </c>
      <c r="L52" s="31" t="s">
        <v>19</v>
      </c>
      <c r="M52" s="31" t="s">
        <v>18</v>
      </c>
      <c r="N52" s="34" t="s">
        <v>24</v>
      </c>
      <c r="O52" s="31" t="s">
        <v>19</v>
      </c>
      <c r="P52" s="31" t="s">
        <v>18</v>
      </c>
      <c r="Q52" s="34" t="s">
        <v>24</v>
      </c>
      <c r="R52" s="31" t="s">
        <v>19</v>
      </c>
      <c r="S52" s="31" t="s">
        <v>18</v>
      </c>
      <c r="T52" s="34" t="s">
        <v>24</v>
      </c>
      <c r="U52" s="31" t="s">
        <v>19</v>
      </c>
      <c r="V52" s="31" t="s">
        <v>18</v>
      </c>
      <c r="W52" s="34" t="s">
        <v>24</v>
      </c>
    </row>
    <row r="53" spans="2:23" x14ac:dyDescent="0.15">
      <c r="B53" s="31" t="s">
        <v>5</v>
      </c>
      <c r="C53" s="31">
        <v>100</v>
      </c>
      <c r="D53" s="31"/>
      <c r="E53" s="31"/>
      <c r="F53" s="31"/>
      <c r="G53" s="31"/>
      <c r="H53" s="31"/>
      <c r="I53" s="31"/>
      <c r="J53" s="31"/>
      <c r="K53" s="31"/>
      <c r="L53" s="31"/>
      <c r="M53" s="31"/>
      <c r="N53" s="31"/>
      <c r="O53" s="31"/>
      <c r="P53" s="31"/>
      <c r="Q53" s="31"/>
      <c r="R53" s="31"/>
      <c r="S53" s="31"/>
      <c r="T53" s="31"/>
      <c r="U53" s="31"/>
      <c r="V53" s="31"/>
      <c r="W53" s="31"/>
    </row>
    <row r="54" spans="2:23" x14ac:dyDescent="0.15">
      <c r="B54" s="31" t="s">
        <v>6</v>
      </c>
      <c r="C54" s="31"/>
      <c r="D54" s="31"/>
      <c r="E54" s="31"/>
      <c r="F54" s="31"/>
      <c r="G54" s="31"/>
      <c r="H54" s="31"/>
      <c r="I54" s="31"/>
      <c r="J54" s="31"/>
      <c r="K54" s="31"/>
      <c r="L54" s="31"/>
      <c r="M54" s="31"/>
      <c r="N54" s="31"/>
      <c r="O54" s="31"/>
      <c r="P54" s="31"/>
      <c r="Q54" s="31"/>
      <c r="R54" s="31"/>
      <c r="S54" s="31"/>
      <c r="T54" s="31"/>
      <c r="U54" s="31"/>
      <c r="V54" s="31"/>
      <c r="W54" s="31"/>
    </row>
    <row r="55" spans="2:23" x14ac:dyDescent="0.15">
      <c r="B55" s="31" t="s">
        <v>7</v>
      </c>
      <c r="C55" s="31"/>
      <c r="D55" s="31"/>
      <c r="E55" s="31"/>
      <c r="F55" s="31"/>
      <c r="G55" s="31"/>
      <c r="H55" s="31"/>
      <c r="I55" s="31"/>
      <c r="J55" s="31"/>
      <c r="K55" s="31"/>
      <c r="L55" s="31"/>
      <c r="M55" s="31"/>
      <c r="N55" s="31"/>
      <c r="O55" s="31"/>
      <c r="P55" s="31"/>
      <c r="Q55" s="31"/>
      <c r="R55" s="31"/>
      <c r="S55" s="31"/>
      <c r="T55" s="31"/>
      <c r="U55" s="31"/>
      <c r="V55" s="31"/>
      <c r="W55" s="31"/>
    </row>
    <row r="56" spans="2:23" x14ac:dyDescent="0.15">
      <c r="B56" s="31" t="s">
        <v>8</v>
      </c>
      <c r="C56" s="31"/>
      <c r="D56" s="31"/>
      <c r="E56" s="31"/>
      <c r="F56" s="31"/>
      <c r="G56" s="31"/>
      <c r="H56" s="31"/>
      <c r="I56" s="31"/>
      <c r="J56" s="31"/>
      <c r="K56" s="31"/>
      <c r="L56" s="31"/>
      <c r="M56" s="31"/>
      <c r="N56" s="31"/>
      <c r="O56" s="31"/>
      <c r="P56" s="31"/>
      <c r="Q56" s="31"/>
      <c r="R56" s="31"/>
      <c r="S56" s="31"/>
      <c r="T56" s="31"/>
      <c r="U56" s="31"/>
      <c r="V56" s="31"/>
      <c r="W56" s="31"/>
    </row>
    <row r="57" spans="2:23" x14ac:dyDescent="0.15">
      <c r="B57" s="31" t="s">
        <v>9</v>
      </c>
      <c r="C57" s="31"/>
      <c r="D57" s="31"/>
      <c r="E57" s="31"/>
      <c r="F57" s="31"/>
      <c r="G57" s="31"/>
      <c r="H57" s="31"/>
      <c r="I57" s="31"/>
      <c r="J57" s="31"/>
      <c r="K57" s="31"/>
      <c r="L57" s="31"/>
      <c r="M57" s="31"/>
      <c r="N57" s="31"/>
      <c r="O57" s="31"/>
      <c r="P57" s="31"/>
      <c r="Q57" s="31"/>
      <c r="R57" s="31"/>
      <c r="S57" s="31"/>
      <c r="T57" s="31"/>
      <c r="U57" s="31"/>
      <c r="V57" s="31"/>
      <c r="W57" s="31"/>
    </row>
    <row r="58" spans="2:23" x14ac:dyDescent="0.15">
      <c r="B58" s="31" t="s">
        <v>10</v>
      </c>
      <c r="C58" s="31"/>
      <c r="D58" s="31"/>
      <c r="E58" s="31"/>
      <c r="F58" s="31"/>
      <c r="G58" s="31"/>
      <c r="H58" s="31"/>
      <c r="I58" s="31"/>
      <c r="J58" s="31"/>
      <c r="K58" s="31"/>
      <c r="L58" s="31"/>
      <c r="M58" s="31"/>
      <c r="N58" s="31"/>
      <c r="O58" s="31"/>
      <c r="P58" s="31"/>
      <c r="Q58" s="31"/>
      <c r="R58" s="31"/>
      <c r="S58" s="31"/>
      <c r="T58" s="31"/>
      <c r="U58" s="31"/>
      <c r="V58" s="31"/>
      <c r="W58" s="31"/>
    </row>
    <row r="59" spans="2:23" x14ac:dyDescent="0.15">
      <c r="B59" s="31" t="s">
        <v>11</v>
      </c>
      <c r="C59" s="31"/>
      <c r="D59" s="31"/>
      <c r="E59" s="31"/>
      <c r="F59" s="31"/>
      <c r="G59" s="31"/>
      <c r="H59" s="31"/>
      <c r="I59" s="31"/>
      <c r="J59" s="31"/>
      <c r="K59" s="31"/>
      <c r="L59" s="31"/>
      <c r="M59" s="31"/>
      <c r="N59" s="31"/>
      <c r="O59" s="31"/>
      <c r="P59" s="31"/>
      <c r="Q59" s="31"/>
      <c r="R59" s="31"/>
      <c r="S59" s="31"/>
      <c r="T59" s="31"/>
      <c r="U59" s="31"/>
      <c r="V59" s="31"/>
      <c r="W59" s="31"/>
    </row>
    <row r="60" spans="2:23" x14ac:dyDescent="0.15">
      <c r="B60" s="31" t="s">
        <v>12</v>
      </c>
      <c r="C60" s="31"/>
      <c r="D60" s="31"/>
      <c r="E60" s="31"/>
      <c r="F60" s="31"/>
      <c r="G60" s="31"/>
      <c r="H60" s="31"/>
      <c r="I60" s="31"/>
      <c r="J60" s="31"/>
      <c r="K60" s="31"/>
      <c r="L60" s="31"/>
      <c r="M60" s="31"/>
      <c r="N60" s="31"/>
      <c r="O60" s="31"/>
      <c r="P60" s="31"/>
      <c r="Q60" s="31"/>
      <c r="R60" s="31"/>
      <c r="S60" s="31"/>
      <c r="T60" s="31"/>
      <c r="U60" s="31"/>
      <c r="V60" s="31"/>
      <c r="W60" s="31"/>
    </row>
    <row r="61" spans="2:23" x14ac:dyDescent="0.15">
      <c r="B61" s="31" t="s">
        <v>13</v>
      </c>
      <c r="C61" s="31"/>
      <c r="D61" s="31"/>
      <c r="E61" s="31"/>
      <c r="F61" s="31"/>
      <c r="G61" s="31"/>
      <c r="H61" s="31"/>
      <c r="I61" s="31"/>
      <c r="J61" s="31"/>
      <c r="K61" s="31"/>
      <c r="L61" s="31"/>
      <c r="M61" s="31"/>
      <c r="N61" s="31"/>
      <c r="O61" s="31"/>
      <c r="P61" s="31"/>
      <c r="Q61" s="31"/>
      <c r="R61" s="31"/>
      <c r="S61" s="31"/>
      <c r="T61" s="31"/>
      <c r="U61" s="31"/>
      <c r="V61" s="31"/>
      <c r="W61" s="31"/>
    </row>
    <row r="62" spans="2:23" x14ac:dyDescent="0.15">
      <c r="B62" s="31" t="s">
        <v>14</v>
      </c>
      <c r="C62" s="31"/>
      <c r="D62" s="31"/>
      <c r="E62" s="31"/>
      <c r="F62" s="31"/>
      <c r="G62" s="31"/>
      <c r="H62" s="31"/>
      <c r="I62" s="31"/>
      <c r="J62" s="31"/>
      <c r="K62" s="31"/>
      <c r="L62" s="31"/>
      <c r="M62" s="31"/>
      <c r="N62" s="31"/>
      <c r="O62" s="31"/>
      <c r="P62" s="31"/>
      <c r="Q62" s="31"/>
      <c r="R62" s="31"/>
      <c r="S62" s="31"/>
      <c r="T62" s="31"/>
      <c r="U62" s="31"/>
      <c r="V62" s="31"/>
      <c r="W62" s="31"/>
    </row>
    <row r="63" spans="2:23" x14ac:dyDescent="0.15">
      <c r="B63" s="36" t="s">
        <v>15</v>
      </c>
      <c r="C63" s="36">
        <f>AVERAGE(C53:C62)</f>
        <v>100</v>
      </c>
      <c r="D63" s="36" t="e">
        <f t="shared" ref="D63:W63" si="6">AVERAGE(D53:D62)</f>
        <v>#DIV/0!</v>
      </c>
      <c r="E63" s="36" t="e">
        <f t="shared" si="6"/>
        <v>#DIV/0!</v>
      </c>
      <c r="F63" s="36" t="e">
        <f t="shared" si="6"/>
        <v>#DIV/0!</v>
      </c>
      <c r="G63" s="36" t="e">
        <f t="shared" si="6"/>
        <v>#DIV/0!</v>
      </c>
      <c r="H63" s="36" t="e">
        <f t="shared" si="6"/>
        <v>#DIV/0!</v>
      </c>
      <c r="I63" s="36" t="e">
        <f t="shared" si="6"/>
        <v>#DIV/0!</v>
      </c>
      <c r="J63" s="36" t="e">
        <f t="shared" si="6"/>
        <v>#DIV/0!</v>
      </c>
      <c r="K63" s="36" t="e">
        <f t="shared" si="6"/>
        <v>#DIV/0!</v>
      </c>
      <c r="L63" s="36" t="e">
        <f t="shared" si="6"/>
        <v>#DIV/0!</v>
      </c>
      <c r="M63" s="36" t="e">
        <f t="shared" si="6"/>
        <v>#DIV/0!</v>
      </c>
      <c r="N63" s="36" t="e">
        <f t="shared" si="6"/>
        <v>#DIV/0!</v>
      </c>
      <c r="O63" s="36" t="e">
        <f t="shared" si="6"/>
        <v>#DIV/0!</v>
      </c>
      <c r="P63" s="36" t="e">
        <f t="shared" si="6"/>
        <v>#DIV/0!</v>
      </c>
      <c r="Q63" s="36" t="e">
        <f t="shared" si="6"/>
        <v>#DIV/0!</v>
      </c>
      <c r="R63" s="36" t="e">
        <f t="shared" si="6"/>
        <v>#DIV/0!</v>
      </c>
      <c r="S63" s="36" t="e">
        <f t="shared" si="6"/>
        <v>#DIV/0!</v>
      </c>
      <c r="T63" s="36" t="e">
        <f t="shared" si="6"/>
        <v>#DIV/0!</v>
      </c>
      <c r="U63" s="36" t="e">
        <f t="shared" si="6"/>
        <v>#DIV/0!</v>
      </c>
      <c r="V63" s="36" t="e">
        <f t="shared" si="6"/>
        <v>#DIV/0!</v>
      </c>
      <c r="W63" s="36" t="e">
        <f t="shared" si="6"/>
        <v>#DIV/0!</v>
      </c>
    </row>
    <row r="64" spans="2:23" x14ac:dyDescent="0.15">
      <c r="B64" s="36" t="s">
        <v>16</v>
      </c>
      <c r="C64" s="36" t="e">
        <f>STDEV(C53:C62)</f>
        <v>#DIV/0!</v>
      </c>
      <c r="D64" s="36" t="e">
        <f t="shared" ref="D64:W64" si="7">STDEV(D53:D62)</f>
        <v>#DIV/0!</v>
      </c>
      <c r="E64" s="36" t="e">
        <f t="shared" si="7"/>
        <v>#DIV/0!</v>
      </c>
      <c r="F64" s="36" t="e">
        <f t="shared" si="7"/>
        <v>#DIV/0!</v>
      </c>
      <c r="G64" s="36" t="e">
        <f t="shared" si="7"/>
        <v>#DIV/0!</v>
      </c>
      <c r="H64" s="36" t="e">
        <f t="shared" si="7"/>
        <v>#DIV/0!</v>
      </c>
      <c r="I64" s="36" t="e">
        <f t="shared" si="7"/>
        <v>#DIV/0!</v>
      </c>
      <c r="J64" s="36" t="e">
        <f t="shared" si="7"/>
        <v>#DIV/0!</v>
      </c>
      <c r="K64" s="36" t="e">
        <f t="shared" si="7"/>
        <v>#DIV/0!</v>
      </c>
      <c r="L64" s="36" t="e">
        <f t="shared" si="7"/>
        <v>#DIV/0!</v>
      </c>
      <c r="M64" s="36" t="e">
        <f t="shared" si="7"/>
        <v>#DIV/0!</v>
      </c>
      <c r="N64" s="36" t="e">
        <f t="shared" si="7"/>
        <v>#DIV/0!</v>
      </c>
      <c r="O64" s="36" t="e">
        <f t="shared" si="7"/>
        <v>#DIV/0!</v>
      </c>
      <c r="P64" s="36" t="e">
        <f t="shared" si="7"/>
        <v>#DIV/0!</v>
      </c>
      <c r="Q64" s="36" t="e">
        <f t="shared" si="7"/>
        <v>#DIV/0!</v>
      </c>
      <c r="R64" s="36" t="e">
        <f t="shared" si="7"/>
        <v>#DIV/0!</v>
      </c>
      <c r="S64" s="36" t="e">
        <f t="shared" si="7"/>
        <v>#DIV/0!</v>
      </c>
      <c r="T64" s="36" t="e">
        <f t="shared" si="7"/>
        <v>#DIV/0!</v>
      </c>
      <c r="U64" s="36" t="e">
        <f t="shared" si="7"/>
        <v>#DIV/0!</v>
      </c>
      <c r="V64" s="36" t="e">
        <f t="shared" si="7"/>
        <v>#DIV/0!</v>
      </c>
      <c r="W64" s="36" t="e">
        <f t="shared" si="7"/>
        <v>#DIV/0!</v>
      </c>
    </row>
  </sheetData>
  <mergeCells count="28">
    <mergeCell ref="L3:N3"/>
    <mergeCell ref="O3:Q3"/>
    <mergeCell ref="R3:T3"/>
    <mergeCell ref="U3:W3"/>
    <mergeCell ref="C19:E19"/>
    <mergeCell ref="F19:H19"/>
    <mergeCell ref="I19:K19"/>
    <mergeCell ref="L19:N19"/>
    <mergeCell ref="O19:Q19"/>
    <mergeCell ref="R19:T19"/>
    <mergeCell ref="U19:W19"/>
    <mergeCell ref="C3:E3"/>
    <mergeCell ref="F3:H3"/>
    <mergeCell ref="I3:K3"/>
    <mergeCell ref="U51:W51"/>
    <mergeCell ref="C35:E35"/>
    <mergeCell ref="F35:H35"/>
    <mergeCell ref="C51:E51"/>
    <mergeCell ref="F51:H51"/>
    <mergeCell ref="I51:K51"/>
    <mergeCell ref="L51:N51"/>
    <mergeCell ref="O51:Q51"/>
    <mergeCell ref="R51:T51"/>
    <mergeCell ref="I35:K35"/>
    <mergeCell ref="L35:N35"/>
    <mergeCell ref="O35:Q35"/>
    <mergeCell ref="R35:T35"/>
    <mergeCell ref="U35:W35"/>
  </mergeCells>
  <phoneticPr fontId="3"/>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zoomScale="80" zoomScaleNormal="80" zoomScalePageLayoutView="80" workbookViewId="0">
      <selection activeCell="I24" sqref="I24"/>
    </sheetView>
  </sheetViews>
  <sheetFormatPr defaultColWidth="8.875" defaultRowHeight="15" x14ac:dyDescent="0.15"/>
  <cols>
    <col min="1" max="1" width="11.625" style="32" bestFit="1" customWidth="1"/>
    <col min="2" max="2" width="11.5" style="32" bestFit="1" customWidth="1"/>
    <col min="3" max="23" width="8.625" style="32" customWidth="1"/>
    <col min="24" max="24" width="5.125" style="32" customWidth="1"/>
    <col min="25" max="25" width="8.875" style="32"/>
    <col min="26" max="32" width="8.625" style="32" customWidth="1"/>
    <col min="33" max="16384" width="8.875" style="32"/>
  </cols>
  <sheetData>
    <row r="1" spans="1:32" x14ac:dyDescent="0.15">
      <c r="A1" s="32" t="s">
        <v>3</v>
      </c>
    </row>
    <row r="2" spans="1:32" x14ac:dyDescent="0.15">
      <c r="B2" s="33" t="s">
        <v>4</v>
      </c>
      <c r="C2" s="33" t="s">
        <v>20</v>
      </c>
    </row>
    <row r="3" spans="1:32" x14ac:dyDescent="0.15">
      <c r="B3" s="31" t="s">
        <v>39</v>
      </c>
      <c r="C3" s="83"/>
      <c r="D3" s="84"/>
      <c r="E3" s="85"/>
      <c r="F3" s="83"/>
      <c r="G3" s="84"/>
      <c r="H3" s="85"/>
      <c r="I3" s="83"/>
      <c r="J3" s="84"/>
      <c r="K3" s="85"/>
      <c r="L3" s="83"/>
      <c r="M3" s="84"/>
      <c r="N3" s="85"/>
      <c r="O3" s="83"/>
      <c r="P3" s="84"/>
      <c r="Q3" s="85"/>
      <c r="R3" s="83"/>
      <c r="S3" s="84"/>
      <c r="T3" s="85"/>
      <c r="U3" s="82"/>
      <c r="V3" s="82"/>
      <c r="W3" s="82"/>
      <c r="Y3" s="33" t="str">
        <f>$C$2</f>
        <v>80kV</v>
      </c>
    </row>
    <row r="4" spans="1:32" x14ac:dyDescent="0.15">
      <c r="B4" s="31"/>
      <c r="C4" s="31" t="s">
        <v>19</v>
      </c>
      <c r="D4" s="31" t="s">
        <v>18</v>
      </c>
      <c r="E4" s="34" t="s">
        <v>24</v>
      </c>
      <c r="F4" s="31" t="s">
        <v>19</v>
      </c>
      <c r="G4" s="31" t="s">
        <v>18</v>
      </c>
      <c r="H4" s="34" t="s">
        <v>24</v>
      </c>
      <c r="I4" s="31" t="s">
        <v>19</v>
      </c>
      <c r="J4" s="31" t="s">
        <v>18</v>
      </c>
      <c r="K4" s="34" t="s">
        <v>24</v>
      </c>
      <c r="L4" s="31" t="s">
        <v>19</v>
      </c>
      <c r="M4" s="31" t="s">
        <v>18</v>
      </c>
      <c r="N4" s="34" t="s">
        <v>24</v>
      </c>
      <c r="O4" s="31" t="s">
        <v>19</v>
      </c>
      <c r="P4" s="31" t="s">
        <v>18</v>
      </c>
      <c r="Q4" s="34" t="s">
        <v>24</v>
      </c>
      <c r="R4" s="31" t="s">
        <v>19</v>
      </c>
      <c r="S4" s="31" t="s">
        <v>18</v>
      </c>
      <c r="T4" s="34" t="s">
        <v>24</v>
      </c>
      <c r="U4" s="31" t="s">
        <v>19</v>
      </c>
      <c r="V4" s="31" t="s">
        <v>18</v>
      </c>
      <c r="W4" s="34" t="s">
        <v>24</v>
      </c>
      <c r="Y4" s="32" t="s">
        <v>17</v>
      </c>
      <c r="Z4" s="35">
        <f>$C$15</f>
        <v>100</v>
      </c>
      <c r="AA4" s="35" t="e">
        <f>$F$15</f>
        <v>#DIV/0!</v>
      </c>
      <c r="AB4" s="35" t="e">
        <f>$I$15</f>
        <v>#DIV/0!</v>
      </c>
      <c r="AC4" s="35" t="e">
        <f>$L$15</f>
        <v>#DIV/0!</v>
      </c>
      <c r="AD4" s="35" t="e">
        <f>$O$15</f>
        <v>#DIV/0!</v>
      </c>
      <c r="AE4" s="35" t="e">
        <f>$R$15</f>
        <v>#DIV/0!</v>
      </c>
      <c r="AF4" s="35" t="e">
        <f>$U$15</f>
        <v>#DIV/0!</v>
      </c>
    </row>
    <row r="5" spans="1:32" x14ac:dyDescent="0.15">
      <c r="B5" s="31" t="s">
        <v>5</v>
      </c>
      <c r="C5" s="16">
        <v>100</v>
      </c>
      <c r="D5" s="16"/>
      <c r="E5" s="16"/>
      <c r="F5" s="16"/>
      <c r="G5" s="16"/>
      <c r="H5" s="16"/>
      <c r="I5" s="16"/>
      <c r="J5" s="16"/>
      <c r="K5" s="16"/>
      <c r="L5" s="16"/>
      <c r="M5" s="16"/>
      <c r="N5" s="16"/>
      <c r="O5" s="16"/>
      <c r="P5" s="16"/>
      <c r="Q5" s="16"/>
      <c r="R5" s="16"/>
      <c r="S5" s="16"/>
      <c r="T5" s="16"/>
      <c r="U5" s="31"/>
      <c r="V5" s="31"/>
      <c r="W5" s="31"/>
      <c r="Y5" s="32" t="s">
        <v>18</v>
      </c>
      <c r="Z5" s="32" t="e">
        <f>$D$15</f>
        <v>#DIV/0!</v>
      </c>
      <c r="AA5" s="32" t="e">
        <f>$G$15</f>
        <v>#DIV/0!</v>
      </c>
      <c r="AB5" s="32" t="e">
        <f>$J$15</f>
        <v>#DIV/0!</v>
      </c>
      <c r="AC5" s="32" t="e">
        <f>$M$15</f>
        <v>#DIV/0!</v>
      </c>
      <c r="AD5" s="32" t="e">
        <f>$P$15</f>
        <v>#DIV/0!</v>
      </c>
      <c r="AE5" s="32" t="e">
        <f>$S$15</f>
        <v>#DIV/0!</v>
      </c>
      <c r="AF5" s="32" t="e">
        <f>$V$15</f>
        <v>#DIV/0!</v>
      </c>
    </row>
    <row r="6" spans="1:32" x14ac:dyDescent="0.15">
      <c r="B6" s="31" t="s">
        <v>6</v>
      </c>
      <c r="C6" s="16"/>
      <c r="D6" s="16"/>
      <c r="E6" s="16"/>
      <c r="F6" s="16"/>
      <c r="G6" s="16"/>
      <c r="H6" s="16"/>
      <c r="I6" s="16"/>
      <c r="J6" s="16"/>
      <c r="K6" s="16"/>
      <c r="L6" s="16"/>
      <c r="M6" s="16"/>
      <c r="N6" s="16"/>
      <c r="O6" s="16"/>
      <c r="P6" s="16"/>
      <c r="Q6" s="16"/>
      <c r="R6" s="16"/>
      <c r="S6" s="16"/>
      <c r="T6" s="16"/>
      <c r="U6" s="31"/>
      <c r="V6" s="31"/>
      <c r="W6" s="31"/>
      <c r="Y6" s="32" t="s">
        <v>25</v>
      </c>
      <c r="Z6" s="32" t="e">
        <f>$E$15</f>
        <v>#DIV/0!</v>
      </c>
      <c r="AA6" s="32" t="e">
        <f>$H$15</f>
        <v>#DIV/0!</v>
      </c>
      <c r="AB6" s="32" t="e">
        <f>$K$15</f>
        <v>#DIV/0!</v>
      </c>
      <c r="AC6" s="32" t="e">
        <f>$N$15</f>
        <v>#DIV/0!</v>
      </c>
      <c r="AD6" s="32" t="e">
        <f>$Q$15</f>
        <v>#DIV/0!</v>
      </c>
      <c r="AE6" s="32" t="e">
        <f>$T$15</f>
        <v>#DIV/0!</v>
      </c>
      <c r="AF6" s="32" t="e">
        <f>$W$15</f>
        <v>#DIV/0!</v>
      </c>
    </row>
    <row r="7" spans="1:32" x14ac:dyDescent="0.15">
      <c r="B7" s="31" t="s">
        <v>7</v>
      </c>
      <c r="C7" s="16"/>
      <c r="D7" s="16"/>
      <c r="E7" s="16"/>
      <c r="F7" s="16"/>
      <c r="G7" s="16"/>
      <c r="H7" s="16"/>
      <c r="I7" s="16"/>
      <c r="J7" s="16"/>
      <c r="K7" s="16"/>
      <c r="L7" s="16"/>
      <c r="M7" s="16"/>
      <c r="N7" s="16"/>
      <c r="O7" s="16"/>
      <c r="P7" s="16"/>
      <c r="Q7" s="16"/>
      <c r="R7" s="16"/>
      <c r="S7" s="16"/>
      <c r="T7" s="16"/>
      <c r="U7" s="31"/>
      <c r="V7" s="31"/>
      <c r="W7" s="31"/>
      <c r="Y7" s="33" t="str">
        <f>$C$18</f>
        <v>110kV</v>
      </c>
    </row>
    <row r="8" spans="1:32" x14ac:dyDescent="0.15">
      <c r="B8" s="31" t="s">
        <v>8</v>
      </c>
      <c r="C8" s="16"/>
      <c r="D8" s="16"/>
      <c r="E8" s="16"/>
      <c r="F8" s="16"/>
      <c r="G8" s="16"/>
      <c r="H8" s="16"/>
      <c r="I8" s="16"/>
      <c r="J8" s="16"/>
      <c r="K8" s="16"/>
      <c r="L8" s="16"/>
      <c r="M8" s="16"/>
      <c r="N8" s="16"/>
      <c r="O8" s="16"/>
      <c r="P8" s="16"/>
      <c r="Q8" s="16"/>
      <c r="R8" s="16"/>
      <c r="S8" s="16"/>
      <c r="T8" s="16"/>
      <c r="U8" s="31"/>
      <c r="V8" s="31"/>
      <c r="W8" s="31"/>
      <c r="Y8" s="32" t="s">
        <v>17</v>
      </c>
      <c r="Z8" s="35">
        <f>$C$31</f>
        <v>100</v>
      </c>
      <c r="AA8" s="35" t="e">
        <f>$F$31</f>
        <v>#DIV/0!</v>
      </c>
      <c r="AB8" s="35" t="e">
        <f>$I$31</f>
        <v>#DIV/0!</v>
      </c>
      <c r="AC8" s="35" t="e">
        <f>$L$31</f>
        <v>#DIV/0!</v>
      </c>
      <c r="AD8" s="35" t="e">
        <f>$O$31</f>
        <v>#DIV/0!</v>
      </c>
      <c r="AE8" s="35" t="e">
        <f>$R$31</f>
        <v>#DIV/0!</v>
      </c>
      <c r="AF8" s="35" t="e">
        <f>$U$31</f>
        <v>#DIV/0!</v>
      </c>
    </row>
    <row r="9" spans="1:32" x14ac:dyDescent="0.15">
      <c r="B9" s="31" t="s">
        <v>9</v>
      </c>
      <c r="C9" s="16"/>
      <c r="D9" s="16"/>
      <c r="E9" s="16"/>
      <c r="F9" s="16"/>
      <c r="G9" s="16"/>
      <c r="H9" s="16"/>
      <c r="I9" s="16"/>
      <c r="J9" s="16"/>
      <c r="K9" s="16"/>
      <c r="L9" s="16"/>
      <c r="M9" s="16"/>
      <c r="N9" s="16"/>
      <c r="O9" s="16"/>
      <c r="P9" s="16"/>
      <c r="Q9" s="16"/>
      <c r="R9" s="16"/>
      <c r="S9" s="16"/>
      <c r="T9" s="16"/>
      <c r="U9" s="31"/>
      <c r="V9" s="31"/>
      <c r="W9" s="31"/>
      <c r="Y9" s="32" t="s">
        <v>18</v>
      </c>
      <c r="Z9" s="32" t="e">
        <f>$D$31</f>
        <v>#DIV/0!</v>
      </c>
      <c r="AA9" s="32" t="e">
        <f>$G$31</f>
        <v>#DIV/0!</v>
      </c>
      <c r="AB9" s="32" t="e">
        <f>$J$31</f>
        <v>#DIV/0!</v>
      </c>
      <c r="AC9" s="32" t="e">
        <f>$M$31</f>
        <v>#DIV/0!</v>
      </c>
      <c r="AD9" s="32" t="e">
        <f>$P$31</f>
        <v>#DIV/0!</v>
      </c>
      <c r="AE9" s="32" t="e">
        <f>$S$31</f>
        <v>#DIV/0!</v>
      </c>
      <c r="AF9" s="32" t="e">
        <f>$V$31</f>
        <v>#DIV/0!</v>
      </c>
    </row>
    <row r="10" spans="1:32" x14ac:dyDescent="0.15">
      <c r="B10" s="31" t="s">
        <v>10</v>
      </c>
      <c r="C10" s="16"/>
      <c r="D10" s="16"/>
      <c r="E10" s="16"/>
      <c r="F10" s="16"/>
      <c r="G10" s="16"/>
      <c r="H10" s="16"/>
      <c r="I10" s="16"/>
      <c r="J10" s="16"/>
      <c r="K10" s="16"/>
      <c r="L10" s="16"/>
      <c r="M10" s="16"/>
      <c r="N10" s="16"/>
      <c r="O10" s="16"/>
      <c r="P10" s="16"/>
      <c r="Q10" s="16"/>
      <c r="R10" s="16"/>
      <c r="S10" s="16"/>
      <c r="T10" s="16"/>
      <c r="U10" s="31"/>
      <c r="V10" s="31"/>
      <c r="W10" s="31"/>
      <c r="Y10" s="32" t="s">
        <v>25</v>
      </c>
      <c r="Z10" s="32" t="e">
        <f>$E$31</f>
        <v>#DIV/0!</v>
      </c>
      <c r="AA10" s="32" t="e">
        <f>$H$31</f>
        <v>#DIV/0!</v>
      </c>
      <c r="AB10" s="32" t="e">
        <f>$K$31</f>
        <v>#DIV/0!</v>
      </c>
      <c r="AC10" s="32" t="e">
        <f>$N$31</f>
        <v>#DIV/0!</v>
      </c>
      <c r="AD10" s="32" t="e">
        <f>$Q$31</f>
        <v>#DIV/0!</v>
      </c>
      <c r="AE10" s="32" t="e">
        <f>$T$31</f>
        <v>#DIV/0!</v>
      </c>
      <c r="AF10" s="32" t="e">
        <f>$W$31</f>
        <v>#DIV/0!</v>
      </c>
    </row>
    <row r="11" spans="1:32" x14ac:dyDescent="0.15">
      <c r="B11" s="31" t="s">
        <v>11</v>
      </c>
      <c r="C11" s="16"/>
      <c r="D11" s="16"/>
      <c r="E11" s="16"/>
      <c r="F11" s="16"/>
      <c r="G11" s="16"/>
      <c r="H11" s="16"/>
      <c r="I11" s="16"/>
      <c r="J11" s="16"/>
      <c r="K11" s="16"/>
      <c r="L11" s="16"/>
      <c r="M11" s="16"/>
      <c r="N11" s="16"/>
      <c r="O11" s="16"/>
      <c r="P11" s="16"/>
      <c r="Q11" s="16"/>
      <c r="R11" s="16"/>
      <c r="S11" s="16"/>
      <c r="T11" s="16"/>
      <c r="U11" s="31"/>
      <c r="V11" s="31"/>
      <c r="W11" s="31"/>
      <c r="Y11" s="33" t="str">
        <f>$C$34</f>
        <v>130kV</v>
      </c>
    </row>
    <row r="12" spans="1:32" x14ac:dyDescent="0.15">
      <c r="B12" s="31" t="s">
        <v>12</v>
      </c>
      <c r="C12" s="16"/>
      <c r="D12" s="16"/>
      <c r="E12" s="16"/>
      <c r="F12" s="16"/>
      <c r="G12" s="16"/>
      <c r="H12" s="16"/>
      <c r="I12" s="16"/>
      <c r="J12" s="16"/>
      <c r="K12" s="16"/>
      <c r="L12" s="16"/>
      <c r="M12" s="16"/>
      <c r="N12" s="16"/>
      <c r="O12" s="16"/>
      <c r="P12" s="16"/>
      <c r="Q12" s="16"/>
      <c r="R12" s="16"/>
      <c r="S12" s="16"/>
      <c r="T12" s="16"/>
      <c r="U12" s="31"/>
      <c r="V12" s="31"/>
      <c r="W12" s="31"/>
      <c r="Y12" s="32" t="s">
        <v>17</v>
      </c>
      <c r="Z12" s="35">
        <f>$C$47</f>
        <v>100</v>
      </c>
      <c r="AA12" s="35" t="e">
        <f>$F$47</f>
        <v>#DIV/0!</v>
      </c>
      <c r="AB12" s="35" t="e">
        <f>$I$47</f>
        <v>#DIV/0!</v>
      </c>
      <c r="AC12" s="35" t="e">
        <f>$L$47</f>
        <v>#DIV/0!</v>
      </c>
      <c r="AD12" s="35" t="e">
        <f>$O$47</f>
        <v>#DIV/0!</v>
      </c>
      <c r="AE12" s="35" t="e">
        <f>$R$47</f>
        <v>#DIV/0!</v>
      </c>
      <c r="AF12" s="35" t="e">
        <f>$U$47</f>
        <v>#DIV/0!</v>
      </c>
    </row>
    <row r="13" spans="1:32" x14ac:dyDescent="0.15">
      <c r="B13" s="31" t="s">
        <v>13</v>
      </c>
      <c r="C13" s="16"/>
      <c r="D13" s="16"/>
      <c r="E13" s="16"/>
      <c r="F13" s="16"/>
      <c r="G13" s="16"/>
      <c r="H13" s="16"/>
      <c r="I13" s="16"/>
      <c r="J13" s="16"/>
      <c r="K13" s="16"/>
      <c r="L13" s="16"/>
      <c r="M13" s="16"/>
      <c r="N13" s="16"/>
      <c r="O13" s="16"/>
      <c r="P13" s="16"/>
      <c r="Q13" s="16"/>
      <c r="R13" s="16"/>
      <c r="S13" s="16"/>
      <c r="T13" s="16"/>
      <c r="U13" s="31"/>
      <c r="V13" s="31"/>
      <c r="W13" s="31"/>
      <c r="Y13" s="32" t="s">
        <v>18</v>
      </c>
      <c r="Z13" s="32" t="e">
        <f>$D$47</f>
        <v>#DIV/0!</v>
      </c>
      <c r="AA13" s="32" t="e">
        <f>$G$47</f>
        <v>#DIV/0!</v>
      </c>
      <c r="AB13" s="32" t="e">
        <f>$J$47</f>
        <v>#DIV/0!</v>
      </c>
      <c r="AC13" s="32" t="e">
        <f>$M$47</f>
        <v>#DIV/0!</v>
      </c>
      <c r="AD13" s="32" t="e">
        <f>$P$47</f>
        <v>#DIV/0!</v>
      </c>
      <c r="AE13" s="32" t="e">
        <f>$S$47</f>
        <v>#DIV/0!</v>
      </c>
      <c r="AF13" s="32" t="e">
        <f>$V$47</f>
        <v>#DIV/0!</v>
      </c>
    </row>
    <row r="14" spans="1:32" x14ac:dyDescent="0.15">
      <c r="B14" s="31" t="s">
        <v>14</v>
      </c>
      <c r="C14" s="16"/>
      <c r="D14" s="16"/>
      <c r="E14" s="16"/>
      <c r="F14" s="16"/>
      <c r="G14" s="16"/>
      <c r="H14" s="16"/>
      <c r="I14" s="16"/>
      <c r="J14" s="16"/>
      <c r="K14" s="16"/>
      <c r="L14" s="16"/>
      <c r="M14" s="16"/>
      <c r="N14" s="16"/>
      <c r="O14" s="16"/>
      <c r="P14" s="16"/>
      <c r="Q14" s="16"/>
      <c r="R14" s="16"/>
      <c r="S14" s="16"/>
      <c r="T14" s="16"/>
      <c r="U14" s="31"/>
      <c r="V14" s="31"/>
      <c r="W14" s="31"/>
      <c r="Y14" s="32" t="s">
        <v>25</v>
      </c>
      <c r="Z14" s="32" t="e">
        <f>$E$47</f>
        <v>#DIV/0!</v>
      </c>
      <c r="AA14" s="32" t="e">
        <f>$H$47</f>
        <v>#DIV/0!</v>
      </c>
      <c r="AB14" s="32" t="e">
        <f>$K$47</f>
        <v>#DIV/0!</v>
      </c>
      <c r="AC14" s="32" t="e">
        <f>$N$47</f>
        <v>#DIV/0!</v>
      </c>
      <c r="AD14" s="32" t="e">
        <f>$Q$47</f>
        <v>#DIV/0!</v>
      </c>
      <c r="AE14" s="32" t="e">
        <f>$T$47</f>
        <v>#DIV/0!</v>
      </c>
      <c r="AF14" s="32" t="e">
        <f>$W$47</f>
        <v>#DIV/0!</v>
      </c>
    </row>
    <row r="15" spans="1:32" x14ac:dyDescent="0.15">
      <c r="B15" s="36" t="s">
        <v>15</v>
      </c>
      <c r="C15" s="37">
        <f>AVERAGE(C5:C14)</f>
        <v>100</v>
      </c>
      <c r="D15" s="37" t="e">
        <f t="shared" ref="D15:W15" si="0">AVERAGE(D5:D14)</f>
        <v>#DIV/0!</v>
      </c>
      <c r="E15" s="37" t="e">
        <f t="shared" si="0"/>
        <v>#DIV/0!</v>
      </c>
      <c r="F15" s="37" t="e">
        <f t="shared" si="0"/>
        <v>#DIV/0!</v>
      </c>
      <c r="G15" s="37" t="e">
        <f t="shared" si="0"/>
        <v>#DIV/0!</v>
      </c>
      <c r="H15" s="37" t="e">
        <f t="shared" si="0"/>
        <v>#DIV/0!</v>
      </c>
      <c r="I15" s="37" t="e">
        <f t="shared" si="0"/>
        <v>#DIV/0!</v>
      </c>
      <c r="J15" s="37" t="e">
        <f t="shared" si="0"/>
        <v>#DIV/0!</v>
      </c>
      <c r="K15" s="37" t="e">
        <f t="shared" si="0"/>
        <v>#DIV/0!</v>
      </c>
      <c r="L15" s="37" t="e">
        <f t="shared" si="0"/>
        <v>#DIV/0!</v>
      </c>
      <c r="M15" s="37" t="e">
        <f t="shared" si="0"/>
        <v>#DIV/0!</v>
      </c>
      <c r="N15" s="37" t="e">
        <f t="shared" si="0"/>
        <v>#DIV/0!</v>
      </c>
      <c r="O15" s="37" t="e">
        <f t="shared" si="0"/>
        <v>#DIV/0!</v>
      </c>
      <c r="P15" s="37" t="e">
        <f t="shared" si="0"/>
        <v>#DIV/0!</v>
      </c>
      <c r="Q15" s="37" t="e">
        <f t="shared" si="0"/>
        <v>#DIV/0!</v>
      </c>
      <c r="R15" s="37" t="e">
        <f t="shared" si="0"/>
        <v>#DIV/0!</v>
      </c>
      <c r="S15" s="37" t="e">
        <f t="shared" si="0"/>
        <v>#DIV/0!</v>
      </c>
      <c r="T15" s="37" t="e">
        <f t="shared" si="0"/>
        <v>#DIV/0!</v>
      </c>
      <c r="U15" s="36" t="e">
        <f t="shared" si="0"/>
        <v>#DIV/0!</v>
      </c>
      <c r="V15" s="36" t="e">
        <f t="shared" si="0"/>
        <v>#DIV/0!</v>
      </c>
      <c r="W15" s="36" t="e">
        <f t="shared" si="0"/>
        <v>#DIV/0!</v>
      </c>
      <c r="Y15" s="33" t="str">
        <f>$C$50</f>
        <v>120kV</v>
      </c>
    </row>
    <row r="16" spans="1:32" x14ac:dyDescent="0.15">
      <c r="B16" s="36" t="s">
        <v>16</v>
      </c>
      <c r="C16" s="37" t="e">
        <f>STDEV(C5:C14)</f>
        <v>#DIV/0!</v>
      </c>
      <c r="D16" s="37" t="e">
        <f t="shared" ref="D16:W16" si="1">STDEV(D5:D14)</f>
        <v>#DIV/0!</v>
      </c>
      <c r="E16" s="37" t="e">
        <f t="shared" si="1"/>
        <v>#DIV/0!</v>
      </c>
      <c r="F16" s="37" t="e">
        <f t="shared" si="1"/>
        <v>#DIV/0!</v>
      </c>
      <c r="G16" s="37" t="e">
        <f t="shared" si="1"/>
        <v>#DIV/0!</v>
      </c>
      <c r="H16" s="37" t="e">
        <f t="shared" si="1"/>
        <v>#DIV/0!</v>
      </c>
      <c r="I16" s="37" t="e">
        <f t="shared" si="1"/>
        <v>#DIV/0!</v>
      </c>
      <c r="J16" s="37" t="e">
        <f t="shared" si="1"/>
        <v>#DIV/0!</v>
      </c>
      <c r="K16" s="37" t="e">
        <f t="shared" si="1"/>
        <v>#DIV/0!</v>
      </c>
      <c r="L16" s="37" t="e">
        <f t="shared" si="1"/>
        <v>#DIV/0!</v>
      </c>
      <c r="M16" s="37" t="e">
        <f t="shared" si="1"/>
        <v>#DIV/0!</v>
      </c>
      <c r="N16" s="37" t="e">
        <f t="shared" si="1"/>
        <v>#DIV/0!</v>
      </c>
      <c r="O16" s="37" t="e">
        <f t="shared" si="1"/>
        <v>#DIV/0!</v>
      </c>
      <c r="P16" s="37" t="e">
        <f t="shared" si="1"/>
        <v>#DIV/0!</v>
      </c>
      <c r="Q16" s="37" t="e">
        <f t="shared" si="1"/>
        <v>#DIV/0!</v>
      </c>
      <c r="R16" s="37" t="e">
        <f t="shared" si="1"/>
        <v>#DIV/0!</v>
      </c>
      <c r="S16" s="37" t="e">
        <f t="shared" si="1"/>
        <v>#DIV/0!</v>
      </c>
      <c r="T16" s="37" t="e">
        <f t="shared" si="1"/>
        <v>#DIV/0!</v>
      </c>
      <c r="U16" s="36" t="e">
        <f t="shared" si="1"/>
        <v>#DIV/0!</v>
      </c>
      <c r="V16" s="36" t="e">
        <f t="shared" si="1"/>
        <v>#DIV/0!</v>
      </c>
      <c r="W16" s="36" t="e">
        <f t="shared" si="1"/>
        <v>#DIV/0!</v>
      </c>
      <c r="Y16" s="32" t="s">
        <v>17</v>
      </c>
      <c r="Z16" s="35">
        <f>$C$63</f>
        <v>100</v>
      </c>
      <c r="AA16" s="35" t="e">
        <f>$F$63</f>
        <v>#DIV/0!</v>
      </c>
      <c r="AB16" s="35" t="e">
        <f>$I$63</f>
        <v>#DIV/0!</v>
      </c>
      <c r="AC16" s="35" t="e">
        <f>$L$63</f>
        <v>#DIV/0!</v>
      </c>
      <c r="AD16" s="35" t="e">
        <f>$O$63</f>
        <v>#DIV/0!</v>
      </c>
      <c r="AE16" s="35" t="e">
        <f>$R$63</f>
        <v>#DIV/0!</v>
      </c>
      <c r="AF16" s="35" t="e">
        <f>$U$63</f>
        <v>#DIV/0!</v>
      </c>
    </row>
    <row r="17" spans="2:32" x14ac:dyDescent="0.15">
      <c r="Y17" s="32" t="s">
        <v>18</v>
      </c>
      <c r="Z17" s="32" t="e">
        <f>$D$63</f>
        <v>#DIV/0!</v>
      </c>
      <c r="AA17" s="32" t="e">
        <f>$G$63</f>
        <v>#DIV/0!</v>
      </c>
      <c r="AB17" s="32" t="e">
        <f>$J$63</f>
        <v>#DIV/0!</v>
      </c>
      <c r="AC17" s="32" t="e">
        <f>$M$63</f>
        <v>#DIV/0!</v>
      </c>
      <c r="AD17" s="32" t="e">
        <f>$P$63</f>
        <v>#DIV/0!</v>
      </c>
      <c r="AE17" s="32" t="e">
        <f>$S$63</f>
        <v>#DIV/0!</v>
      </c>
      <c r="AF17" s="32" t="e">
        <f>$V$63</f>
        <v>#DIV/0!</v>
      </c>
    </row>
    <row r="18" spans="2:32" x14ac:dyDescent="0.15">
      <c r="B18" s="33" t="s">
        <v>4</v>
      </c>
      <c r="C18" s="33" t="s">
        <v>21</v>
      </c>
      <c r="Y18" s="32" t="s">
        <v>25</v>
      </c>
      <c r="Z18" s="32" t="e">
        <f>$E$63</f>
        <v>#DIV/0!</v>
      </c>
      <c r="AA18" s="32" t="e">
        <f>$H$63</f>
        <v>#DIV/0!</v>
      </c>
      <c r="AB18" s="32" t="e">
        <f>$K$63</f>
        <v>#DIV/0!</v>
      </c>
      <c r="AC18" s="32" t="e">
        <f>$N$63</f>
        <v>#DIV/0!</v>
      </c>
      <c r="AD18" s="32" t="e">
        <f>$Q$63</f>
        <v>#DIV/0!</v>
      </c>
      <c r="AE18" s="32" t="e">
        <f>$T$63</f>
        <v>#DIV/0!</v>
      </c>
      <c r="AF18" s="32" t="e">
        <f>$W$63</f>
        <v>#DIV/0!</v>
      </c>
    </row>
    <row r="19" spans="2:32" x14ac:dyDescent="0.15">
      <c r="B19" s="31" t="s">
        <v>39</v>
      </c>
      <c r="C19" s="83"/>
      <c r="D19" s="84"/>
      <c r="E19" s="85"/>
      <c r="F19" s="83"/>
      <c r="G19" s="84"/>
      <c r="H19" s="85"/>
      <c r="I19" s="83"/>
      <c r="J19" s="84"/>
      <c r="K19" s="85"/>
      <c r="L19" s="83"/>
      <c r="M19" s="84"/>
      <c r="N19" s="85"/>
      <c r="O19" s="83"/>
      <c r="P19" s="84"/>
      <c r="Q19" s="85"/>
      <c r="R19" s="83"/>
      <c r="S19" s="84"/>
      <c r="T19" s="85"/>
      <c r="U19" s="82"/>
      <c r="V19" s="82"/>
      <c r="W19" s="82"/>
    </row>
    <row r="20" spans="2:32" x14ac:dyDescent="0.15">
      <c r="B20" s="31"/>
      <c r="C20" s="31" t="s">
        <v>19</v>
      </c>
      <c r="D20" s="31" t="s">
        <v>18</v>
      </c>
      <c r="E20" s="34" t="s">
        <v>24</v>
      </c>
      <c r="F20" s="31" t="s">
        <v>19</v>
      </c>
      <c r="G20" s="31" t="s">
        <v>18</v>
      </c>
      <c r="H20" s="34" t="s">
        <v>24</v>
      </c>
      <c r="I20" s="31" t="s">
        <v>19</v>
      </c>
      <c r="J20" s="31" t="s">
        <v>18</v>
      </c>
      <c r="K20" s="34" t="s">
        <v>24</v>
      </c>
      <c r="L20" s="31" t="s">
        <v>19</v>
      </c>
      <c r="M20" s="31" t="s">
        <v>18</v>
      </c>
      <c r="N20" s="34" t="s">
        <v>24</v>
      </c>
      <c r="O20" s="31" t="s">
        <v>19</v>
      </c>
      <c r="P20" s="31" t="s">
        <v>18</v>
      </c>
      <c r="Q20" s="34" t="s">
        <v>24</v>
      </c>
      <c r="R20" s="31" t="s">
        <v>19</v>
      </c>
      <c r="S20" s="31" t="s">
        <v>18</v>
      </c>
      <c r="T20" s="34" t="s">
        <v>24</v>
      </c>
      <c r="U20" s="31" t="s">
        <v>19</v>
      </c>
      <c r="V20" s="31" t="s">
        <v>18</v>
      </c>
      <c r="W20" s="34" t="s">
        <v>24</v>
      </c>
    </row>
    <row r="21" spans="2:32" x14ac:dyDescent="0.15">
      <c r="B21" s="31" t="s">
        <v>5</v>
      </c>
      <c r="C21" s="16">
        <v>100</v>
      </c>
      <c r="D21" s="16"/>
      <c r="E21" s="16"/>
      <c r="F21" s="16"/>
      <c r="G21" s="16"/>
      <c r="H21" s="16"/>
      <c r="I21" s="16"/>
      <c r="J21" s="16"/>
      <c r="K21" s="16"/>
      <c r="L21" s="16"/>
      <c r="M21" s="16"/>
      <c r="N21" s="16"/>
      <c r="O21" s="16"/>
      <c r="P21" s="16"/>
      <c r="Q21" s="16"/>
      <c r="R21" s="16"/>
      <c r="S21" s="16"/>
      <c r="T21" s="16"/>
      <c r="U21" s="31"/>
      <c r="V21" s="31"/>
      <c r="W21" s="31"/>
    </row>
    <row r="22" spans="2:32" x14ac:dyDescent="0.15">
      <c r="B22" s="31" t="s">
        <v>6</v>
      </c>
      <c r="C22" s="16"/>
      <c r="D22" s="16"/>
      <c r="E22" s="16"/>
      <c r="F22" s="16"/>
      <c r="G22" s="16"/>
      <c r="H22" s="16"/>
      <c r="I22" s="16"/>
      <c r="J22" s="16"/>
      <c r="K22" s="16"/>
      <c r="L22" s="16"/>
      <c r="M22" s="16"/>
      <c r="N22" s="16"/>
      <c r="O22" s="16"/>
      <c r="P22" s="16"/>
      <c r="Q22" s="16"/>
      <c r="R22" s="16"/>
      <c r="S22" s="16"/>
      <c r="T22" s="16"/>
      <c r="U22" s="31"/>
      <c r="V22" s="31"/>
      <c r="W22" s="31"/>
    </row>
    <row r="23" spans="2:32" x14ac:dyDescent="0.15">
      <c r="B23" s="31" t="s">
        <v>7</v>
      </c>
      <c r="C23" s="16"/>
      <c r="D23" s="16"/>
      <c r="E23" s="16"/>
      <c r="F23" s="16"/>
      <c r="G23" s="16"/>
      <c r="H23" s="16"/>
      <c r="I23" s="16"/>
      <c r="J23" s="16"/>
      <c r="K23" s="16"/>
      <c r="L23" s="16"/>
      <c r="M23" s="16"/>
      <c r="N23" s="16"/>
      <c r="O23" s="16"/>
      <c r="P23" s="16"/>
      <c r="Q23" s="16"/>
      <c r="R23" s="16"/>
      <c r="S23" s="16"/>
      <c r="T23" s="16"/>
      <c r="U23" s="31"/>
      <c r="V23" s="31"/>
      <c r="W23" s="31"/>
    </row>
    <row r="24" spans="2:32" x14ac:dyDescent="0.15">
      <c r="B24" s="31" t="s">
        <v>8</v>
      </c>
      <c r="C24" s="16"/>
      <c r="D24" s="16"/>
      <c r="E24" s="16"/>
      <c r="F24" s="16"/>
      <c r="G24" s="16"/>
      <c r="H24" s="16"/>
      <c r="I24" s="16"/>
      <c r="J24" s="16"/>
      <c r="K24" s="16"/>
      <c r="L24" s="16"/>
      <c r="M24" s="16"/>
      <c r="N24" s="16"/>
      <c r="O24" s="16"/>
      <c r="P24" s="16"/>
      <c r="Q24" s="16"/>
      <c r="R24" s="16"/>
      <c r="S24" s="16"/>
      <c r="T24" s="16"/>
      <c r="U24" s="31"/>
      <c r="V24" s="31"/>
      <c r="W24" s="31"/>
    </row>
    <row r="25" spans="2:32" x14ac:dyDescent="0.15">
      <c r="B25" s="31" t="s">
        <v>9</v>
      </c>
      <c r="C25" s="16"/>
      <c r="D25" s="16"/>
      <c r="E25" s="16"/>
      <c r="F25" s="16"/>
      <c r="G25" s="16"/>
      <c r="H25" s="16"/>
      <c r="I25" s="16"/>
      <c r="J25" s="16"/>
      <c r="K25" s="16"/>
      <c r="L25" s="16"/>
      <c r="M25" s="16"/>
      <c r="N25" s="16"/>
      <c r="O25" s="16"/>
      <c r="P25" s="16"/>
      <c r="Q25" s="16"/>
      <c r="R25" s="16"/>
      <c r="S25" s="16"/>
      <c r="T25" s="16"/>
      <c r="U25" s="31"/>
      <c r="V25" s="31"/>
      <c r="W25" s="31"/>
    </row>
    <row r="26" spans="2:32" x14ac:dyDescent="0.15">
      <c r="B26" s="31" t="s">
        <v>10</v>
      </c>
      <c r="C26" s="16"/>
      <c r="D26" s="16"/>
      <c r="E26" s="16"/>
      <c r="F26" s="16"/>
      <c r="G26" s="16"/>
      <c r="H26" s="16"/>
      <c r="I26" s="16"/>
      <c r="J26" s="16"/>
      <c r="K26" s="16"/>
      <c r="L26" s="16"/>
      <c r="M26" s="16"/>
      <c r="N26" s="16"/>
      <c r="O26" s="16"/>
      <c r="P26" s="16"/>
      <c r="Q26" s="16"/>
      <c r="R26" s="16"/>
      <c r="S26" s="16"/>
      <c r="T26" s="16"/>
      <c r="U26" s="31"/>
      <c r="V26" s="31"/>
      <c r="W26" s="31"/>
    </row>
    <row r="27" spans="2:32" x14ac:dyDescent="0.15">
      <c r="B27" s="31" t="s">
        <v>11</v>
      </c>
      <c r="C27" s="16"/>
      <c r="D27" s="16"/>
      <c r="E27" s="16"/>
      <c r="F27" s="16"/>
      <c r="G27" s="16"/>
      <c r="H27" s="16"/>
      <c r="I27" s="16"/>
      <c r="J27" s="16"/>
      <c r="K27" s="16"/>
      <c r="L27" s="16"/>
      <c r="M27" s="16"/>
      <c r="N27" s="16"/>
      <c r="O27" s="16"/>
      <c r="P27" s="16"/>
      <c r="Q27" s="16"/>
      <c r="R27" s="16"/>
      <c r="S27" s="16"/>
      <c r="T27" s="16"/>
      <c r="U27" s="31"/>
      <c r="V27" s="31"/>
      <c r="W27" s="31"/>
    </row>
    <row r="28" spans="2:32" x14ac:dyDescent="0.15">
      <c r="B28" s="31" t="s">
        <v>12</v>
      </c>
      <c r="C28" s="16"/>
      <c r="D28" s="16"/>
      <c r="E28" s="16"/>
      <c r="F28" s="16"/>
      <c r="G28" s="16"/>
      <c r="H28" s="16"/>
      <c r="I28" s="16"/>
      <c r="J28" s="16"/>
      <c r="K28" s="16"/>
      <c r="L28" s="16"/>
      <c r="M28" s="16"/>
      <c r="N28" s="16"/>
      <c r="O28" s="16"/>
      <c r="P28" s="16"/>
      <c r="Q28" s="16"/>
      <c r="R28" s="16"/>
      <c r="S28" s="16"/>
      <c r="T28" s="16"/>
      <c r="U28" s="31"/>
      <c r="V28" s="31"/>
      <c r="W28" s="31"/>
    </row>
    <row r="29" spans="2:32" x14ac:dyDescent="0.15">
      <c r="B29" s="31" t="s">
        <v>13</v>
      </c>
      <c r="C29" s="16"/>
      <c r="D29" s="16"/>
      <c r="E29" s="16"/>
      <c r="F29" s="16"/>
      <c r="G29" s="16"/>
      <c r="H29" s="16"/>
      <c r="I29" s="16"/>
      <c r="J29" s="16"/>
      <c r="K29" s="16"/>
      <c r="L29" s="16"/>
      <c r="M29" s="16"/>
      <c r="N29" s="16"/>
      <c r="O29" s="16"/>
      <c r="P29" s="16"/>
      <c r="Q29" s="16"/>
      <c r="R29" s="16"/>
      <c r="S29" s="16"/>
      <c r="T29" s="16"/>
      <c r="U29" s="31"/>
      <c r="V29" s="31"/>
      <c r="W29" s="31"/>
    </row>
    <row r="30" spans="2:32" x14ac:dyDescent="0.15">
      <c r="B30" s="31" t="s">
        <v>14</v>
      </c>
      <c r="C30" s="16"/>
      <c r="D30" s="16"/>
      <c r="E30" s="16"/>
      <c r="F30" s="16"/>
      <c r="G30" s="16"/>
      <c r="H30" s="16"/>
      <c r="I30" s="16"/>
      <c r="J30" s="16"/>
      <c r="K30" s="16"/>
      <c r="L30" s="16"/>
      <c r="M30" s="16"/>
      <c r="N30" s="16"/>
      <c r="O30" s="16"/>
      <c r="P30" s="16"/>
      <c r="Q30" s="16"/>
      <c r="R30" s="16"/>
      <c r="S30" s="16"/>
      <c r="T30" s="16"/>
      <c r="U30" s="31"/>
      <c r="V30" s="31"/>
      <c r="W30" s="31"/>
    </row>
    <row r="31" spans="2:32" x14ac:dyDescent="0.15">
      <c r="B31" s="36" t="s">
        <v>15</v>
      </c>
      <c r="C31" s="37">
        <f>AVERAGE(C21:C30)</f>
        <v>100</v>
      </c>
      <c r="D31" s="37" t="e">
        <f t="shared" ref="D31:W31" si="2">AVERAGE(D21:D30)</f>
        <v>#DIV/0!</v>
      </c>
      <c r="E31" s="37" t="e">
        <f t="shared" si="2"/>
        <v>#DIV/0!</v>
      </c>
      <c r="F31" s="37" t="e">
        <f t="shared" si="2"/>
        <v>#DIV/0!</v>
      </c>
      <c r="G31" s="37" t="e">
        <f t="shared" si="2"/>
        <v>#DIV/0!</v>
      </c>
      <c r="H31" s="37" t="e">
        <f t="shared" si="2"/>
        <v>#DIV/0!</v>
      </c>
      <c r="I31" s="37" t="e">
        <f t="shared" si="2"/>
        <v>#DIV/0!</v>
      </c>
      <c r="J31" s="37" t="e">
        <f t="shared" si="2"/>
        <v>#DIV/0!</v>
      </c>
      <c r="K31" s="37" t="e">
        <f t="shared" si="2"/>
        <v>#DIV/0!</v>
      </c>
      <c r="L31" s="37" t="e">
        <f t="shared" si="2"/>
        <v>#DIV/0!</v>
      </c>
      <c r="M31" s="37" t="e">
        <f t="shared" si="2"/>
        <v>#DIV/0!</v>
      </c>
      <c r="N31" s="37" t="e">
        <f t="shared" si="2"/>
        <v>#DIV/0!</v>
      </c>
      <c r="O31" s="37" t="e">
        <f t="shared" si="2"/>
        <v>#DIV/0!</v>
      </c>
      <c r="P31" s="37" t="e">
        <f t="shared" si="2"/>
        <v>#DIV/0!</v>
      </c>
      <c r="Q31" s="37" t="e">
        <f t="shared" si="2"/>
        <v>#DIV/0!</v>
      </c>
      <c r="R31" s="37" t="e">
        <f t="shared" si="2"/>
        <v>#DIV/0!</v>
      </c>
      <c r="S31" s="37" t="e">
        <f t="shared" si="2"/>
        <v>#DIV/0!</v>
      </c>
      <c r="T31" s="37" t="e">
        <f t="shared" si="2"/>
        <v>#DIV/0!</v>
      </c>
      <c r="U31" s="36" t="e">
        <f t="shared" si="2"/>
        <v>#DIV/0!</v>
      </c>
      <c r="V31" s="36" t="e">
        <f t="shared" si="2"/>
        <v>#DIV/0!</v>
      </c>
      <c r="W31" s="36" t="e">
        <f t="shared" si="2"/>
        <v>#DIV/0!</v>
      </c>
    </row>
    <row r="32" spans="2:32" x14ac:dyDescent="0.15">
      <c r="B32" s="36" t="s">
        <v>16</v>
      </c>
      <c r="C32" s="37" t="e">
        <f>STDEV(C21:C30)</f>
        <v>#DIV/0!</v>
      </c>
      <c r="D32" s="37" t="e">
        <f t="shared" ref="D32:W32" si="3">STDEV(D21:D30)</f>
        <v>#DIV/0!</v>
      </c>
      <c r="E32" s="37" t="e">
        <f t="shared" si="3"/>
        <v>#DIV/0!</v>
      </c>
      <c r="F32" s="37" t="e">
        <f t="shared" si="3"/>
        <v>#DIV/0!</v>
      </c>
      <c r="G32" s="37" t="e">
        <f t="shared" si="3"/>
        <v>#DIV/0!</v>
      </c>
      <c r="H32" s="37" t="e">
        <f t="shared" si="3"/>
        <v>#DIV/0!</v>
      </c>
      <c r="I32" s="37" t="e">
        <f t="shared" si="3"/>
        <v>#DIV/0!</v>
      </c>
      <c r="J32" s="37" t="e">
        <f t="shared" si="3"/>
        <v>#DIV/0!</v>
      </c>
      <c r="K32" s="37" t="e">
        <f t="shared" si="3"/>
        <v>#DIV/0!</v>
      </c>
      <c r="L32" s="37" t="e">
        <f t="shared" si="3"/>
        <v>#DIV/0!</v>
      </c>
      <c r="M32" s="37" t="e">
        <f t="shared" si="3"/>
        <v>#DIV/0!</v>
      </c>
      <c r="N32" s="37" t="e">
        <f t="shared" si="3"/>
        <v>#DIV/0!</v>
      </c>
      <c r="O32" s="37" t="e">
        <f t="shared" si="3"/>
        <v>#DIV/0!</v>
      </c>
      <c r="P32" s="37" t="e">
        <f t="shared" si="3"/>
        <v>#DIV/0!</v>
      </c>
      <c r="Q32" s="37" t="e">
        <f t="shared" si="3"/>
        <v>#DIV/0!</v>
      </c>
      <c r="R32" s="37" t="e">
        <f t="shared" si="3"/>
        <v>#DIV/0!</v>
      </c>
      <c r="S32" s="37" t="e">
        <f t="shared" si="3"/>
        <v>#DIV/0!</v>
      </c>
      <c r="T32" s="37" t="e">
        <f t="shared" si="3"/>
        <v>#DIV/0!</v>
      </c>
      <c r="U32" s="36" t="e">
        <f t="shared" si="3"/>
        <v>#DIV/0!</v>
      </c>
      <c r="V32" s="36" t="e">
        <f t="shared" si="3"/>
        <v>#DIV/0!</v>
      </c>
      <c r="W32" s="36" t="e">
        <f t="shared" si="3"/>
        <v>#DIV/0!</v>
      </c>
    </row>
    <row r="34" spans="2:23" x14ac:dyDescent="0.15">
      <c r="B34" s="33" t="s">
        <v>4</v>
      </c>
      <c r="C34" s="33" t="s">
        <v>22</v>
      </c>
    </row>
    <row r="35" spans="2:23" x14ac:dyDescent="0.15">
      <c r="B35" s="31" t="s">
        <v>39</v>
      </c>
      <c r="C35" s="83"/>
      <c r="D35" s="84"/>
      <c r="E35" s="85"/>
      <c r="F35" s="83"/>
      <c r="G35" s="84"/>
      <c r="H35" s="85"/>
      <c r="I35" s="83"/>
      <c r="J35" s="84"/>
      <c r="K35" s="85"/>
      <c r="L35" s="83"/>
      <c r="M35" s="84"/>
      <c r="N35" s="85"/>
      <c r="O35" s="83"/>
      <c r="P35" s="84"/>
      <c r="Q35" s="85"/>
      <c r="R35" s="83"/>
      <c r="S35" s="84"/>
      <c r="T35" s="85"/>
      <c r="U35" s="82"/>
      <c r="V35" s="82"/>
      <c r="W35" s="82"/>
    </row>
    <row r="36" spans="2:23" x14ac:dyDescent="0.15">
      <c r="B36" s="31"/>
      <c r="C36" s="31" t="s">
        <v>19</v>
      </c>
      <c r="D36" s="31" t="s">
        <v>18</v>
      </c>
      <c r="E36" s="34" t="s">
        <v>24</v>
      </c>
      <c r="F36" s="31" t="s">
        <v>19</v>
      </c>
      <c r="G36" s="31" t="s">
        <v>18</v>
      </c>
      <c r="H36" s="34" t="s">
        <v>24</v>
      </c>
      <c r="I36" s="31" t="s">
        <v>19</v>
      </c>
      <c r="J36" s="31" t="s">
        <v>18</v>
      </c>
      <c r="K36" s="34" t="s">
        <v>24</v>
      </c>
      <c r="L36" s="31" t="s">
        <v>19</v>
      </c>
      <c r="M36" s="31" t="s">
        <v>18</v>
      </c>
      <c r="N36" s="34" t="s">
        <v>24</v>
      </c>
      <c r="O36" s="31" t="s">
        <v>19</v>
      </c>
      <c r="P36" s="31" t="s">
        <v>18</v>
      </c>
      <c r="Q36" s="34" t="s">
        <v>24</v>
      </c>
      <c r="R36" s="31" t="s">
        <v>19</v>
      </c>
      <c r="S36" s="31" t="s">
        <v>18</v>
      </c>
      <c r="T36" s="34" t="s">
        <v>24</v>
      </c>
      <c r="U36" s="31" t="s">
        <v>19</v>
      </c>
      <c r="V36" s="31" t="s">
        <v>18</v>
      </c>
      <c r="W36" s="34" t="s">
        <v>24</v>
      </c>
    </row>
    <row r="37" spans="2:23" x14ac:dyDescent="0.15">
      <c r="B37" s="31" t="s">
        <v>5</v>
      </c>
      <c r="C37" s="16">
        <v>100</v>
      </c>
      <c r="D37" s="16"/>
      <c r="E37" s="16"/>
      <c r="F37" s="16"/>
      <c r="G37" s="16"/>
      <c r="H37" s="16"/>
      <c r="I37" s="16"/>
      <c r="J37" s="16"/>
      <c r="K37" s="16"/>
      <c r="L37" s="16"/>
      <c r="M37" s="16"/>
      <c r="N37" s="16"/>
      <c r="O37" s="16"/>
      <c r="P37" s="16"/>
      <c r="Q37" s="16"/>
      <c r="R37" s="16"/>
      <c r="S37" s="16"/>
      <c r="T37" s="16"/>
      <c r="U37" s="31"/>
      <c r="V37" s="31"/>
      <c r="W37" s="31"/>
    </row>
    <row r="38" spans="2:23" x14ac:dyDescent="0.15">
      <c r="B38" s="31" t="s">
        <v>6</v>
      </c>
      <c r="C38" s="16"/>
      <c r="D38" s="16"/>
      <c r="E38" s="16"/>
      <c r="F38" s="16"/>
      <c r="G38" s="16"/>
      <c r="H38" s="16"/>
      <c r="I38" s="16"/>
      <c r="J38" s="16"/>
      <c r="K38" s="16"/>
      <c r="L38" s="16"/>
      <c r="M38" s="16"/>
      <c r="N38" s="16"/>
      <c r="O38" s="16"/>
      <c r="P38" s="16"/>
      <c r="Q38" s="16"/>
      <c r="R38" s="16"/>
      <c r="S38" s="16"/>
      <c r="T38" s="16"/>
      <c r="U38" s="31"/>
      <c r="V38" s="31"/>
      <c r="W38" s="31"/>
    </row>
    <row r="39" spans="2:23" x14ac:dyDescent="0.15">
      <c r="B39" s="31" t="s">
        <v>7</v>
      </c>
      <c r="C39" s="16"/>
      <c r="D39" s="16"/>
      <c r="E39" s="16"/>
      <c r="F39" s="16"/>
      <c r="G39" s="16"/>
      <c r="H39" s="16"/>
      <c r="I39" s="16"/>
      <c r="J39" s="16"/>
      <c r="K39" s="16"/>
      <c r="L39" s="16"/>
      <c r="M39" s="16"/>
      <c r="N39" s="16"/>
      <c r="O39" s="16"/>
      <c r="P39" s="16"/>
      <c r="Q39" s="16"/>
      <c r="R39" s="16"/>
      <c r="S39" s="16"/>
      <c r="T39" s="16"/>
      <c r="U39" s="31"/>
      <c r="V39" s="31"/>
      <c r="W39" s="31"/>
    </row>
    <row r="40" spans="2:23" x14ac:dyDescent="0.15">
      <c r="B40" s="31" t="s">
        <v>8</v>
      </c>
      <c r="C40" s="16"/>
      <c r="D40" s="16"/>
      <c r="E40" s="16"/>
      <c r="F40" s="16"/>
      <c r="G40" s="16"/>
      <c r="H40" s="16"/>
      <c r="I40" s="16"/>
      <c r="J40" s="16"/>
      <c r="K40" s="16"/>
      <c r="L40" s="16"/>
      <c r="M40" s="16"/>
      <c r="N40" s="16"/>
      <c r="O40" s="16"/>
      <c r="P40" s="16"/>
      <c r="Q40" s="16"/>
      <c r="R40" s="16"/>
      <c r="S40" s="16"/>
      <c r="T40" s="16"/>
      <c r="U40" s="31"/>
      <c r="V40" s="31"/>
      <c r="W40" s="31"/>
    </row>
    <row r="41" spans="2:23" x14ac:dyDescent="0.15">
      <c r="B41" s="31" t="s">
        <v>9</v>
      </c>
      <c r="C41" s="16"/>
      <c r="D41" s="16"/>
      <c r="E41" s="16"/>
      <c r="F41" s="16"/>
      <c r="G41" s="16"/>
      <c r="H41" s="16"/>
      <c r="I41" s="16"/>
      <c r="J41" s="16"/>
      <c r="K41" s="16"/>
      <c r="L41" s="16"/>
      <c r="M41" s="16"/>
      <c r="N41" s="16"/>
      <c r="O41" s="16"/>
      <c r="P41" s="16"/>
      <c r="Q41" s="16"/>
      <c r="R41" s="16"/>
      <c r="S41" s="16"/>
      <c r="T41" s="16"/>
      <c r="U41" s="31"/>
      <c r="V41" s="31"/>
      <c r="W41" s="31"/>
    </row>
    <row r="42" spans="2:23" x14ac:dyDescent="0.15">
      <c r="B42" s="31" t="s">
        <v>10</v>
      </c>
      <c r="C42" s="16"/>
      <c r="D42" s="16"/>
      <c r="E42" s="16"/>
      <c r="F42" s="16"/>
      <c r="G42" s="16"/>
      <c r="H42" s="16"/>
      <c r="I42" s="16"/>
      <c r="J42" s="16"/>
      <c r="K42" s="16"/>
      <c r="L42" s="16"/>
      <c r="M42" s="16"/>
      <c r="N42" s="16"/>
      <c r="O42" s="16"/>
      <c r="P42" s="16"/>
      <c r="Q42" s="16"/>
      <c r="R42" s="16"/>
      <c r="S42" s="16"/>
      <c r="T42" s="16"/>
      <c r="U42" s="31"/>
      <c r="V42" s="31"/>
      <c r="W42" s="31"/>
    </row>
    <row r="43" spans="2:23" x14ac:dyDescent="0.15">
      <c r="B43" s="31" t="s">
        <v>11</v>
      </c>
      <c r="C43" s="16"/>
      <c r="D43" s="16"/>
      <c r="E43" s="16"/>
      <c r="F43" s="16"/>
      <c r="G43" s="16"/>
      <c r="H43" s="16"/>
      <c r="I43" s="16"/>
      <c r="J43" s="16"/>
      <c r="K43" s="16"/>
      <c r="L43" s="16"/>
      <c r="M43" s="16"/>
      <c r="N43" s="16"/>
      <c r="O43" s="16"/>
      <c r="P43" s="16"/>
      <c r="Q43" s="16"/>
      <c r="R43" s="16"/>
      <c r="S43" s="16"/>
      <c r="T43" s="16"/>
      <c r="U43" s="31"/>
      <c r="V43" s="31"/>
      <c r="W43" s="31"/>
    </row>
    <row r="44" spans="2:23" x14ac:dyDescent="0.15">
      <c r="B44" s="31" t="s">
        <v>12</v>
      </c>
      <c r="C44" s="16"/>
      <c r="D44" s="16"/>
      <c r="E44" s="16"/>
      <c r="F44" s="16"/>
      <c r="G44" s="16"/>
      <c r="H44" s="16"/>
      <c r="I44" s="16"/>
      <c r="J44" s="16"/>
      <c r="K44" s="16"/>
      <c r="L44" s="16"/>
      <c r="M44" s="16"/>
      <c r="N44" s="16"/>
      <c r="O44" s="16"/>
      <c r="P44" s="16"/>
      <c r="Q44" s="16"/>
      <c r="R44" s="16"/>
      <c r="S44" s="16"/>
      <c r="T44" s="16"/>
      <c r="U44" s="31"/>
      <c r="V44" s="31"/>
      <c r="W44" s="31"/>
    </row>
    <row r="45" spans="2:23" x14ac:dyDescent="0.15">
      <c r="B45" s="31" t="s">
        <v>13</v>
      </c>
      <c r="C45" s="16"/>
      <c r="D45" s="16"/>
      <c r="E45" s="16"/>
      <c r="F45" s="16"/>
      <c r="G45" s="16"/>
      <c r="H45" s="16"/>
      <c r="I45" s="16"/>
      <c r="J45" s="16"/>
      <c r="K45" s="16"/>
      <c r="L45" s="16"/>
      <c r="M45" s="16"/>
      <c r="N45" s="16"/>
      <c r="O45" s="16"/>
      <c r="P45" s="16"/>
      <c r="Q45" s="16"/>
      <c r="R45" s="16"/>
      <c r="S45" s="16"/>
      <c r="T45" s="16"/>
      <c r="U45" s="31"/>
      <c r="V45" s="31"/>
      <c r="W45" s="31"/>
    </row>
    <row r="46" spans="2:23" x14ac:dyDescent="0.15">
      <c r="B46" s="31" t="s">
        <v>14</v>
      </c>
      <c r="C46" s="16"/>
      <c r="D46" s="16"/>
      <c r="E46" s="16"/>
      <c r="F46" s="16"/>
      <c r="G46" s="16"/>
      <c r="H46" s="16"/>
      <c r="I46" s="16"/>
      <c r="J46" s="16"/>
      <c r="K46" s="16"/>
      <c r="L46" s="16"/>
      <c r="M46" s="16"/>
      <c r="N46" s="16"/>
      <c r="O46" s="16"/>
      <c r="P46" s="16"/>
      <c r="Q46" s="16"/>
      <c r="R46" s="16"/>
      <c r="S46" s="16"/>
      <c r="T46" s="16"/>
      <c r="U46" s="31"/>
      <c r="V46" s="31"/>
      <c r="W46" s="31"/>
    </row>
    <row r="47" spans="2:23" x14ac:dyDescent="0.15">
      <c r="B47" s="36" t="s">
        <v>15</v>
      </c>
      <c r="C47" s="37">
        <f>AVERAGE(C37:C46)</f>
        <v>100</v>
      </c>
      <c r="D47" s="37" t="e">
        <f t="shared" ref="D47:W47" si="4">AVERAGE(D37:D46)</f>
        <v>#DIV/0!</v>
      </c>
      <c r="E47" s="37" t="e">
        <f t="shared" si="4"/>
        <v>#DIV/0!</v>
      </c>
      <c r="F47" s="37" t="e">
        <f t="shared" si="4"/>
        <v>#DIV/0!</v>
      </c>
      <c r="G47" s="37" t="e">
        <f t="shared" si="4"/>
        <v>#DIV/0!</v>
      </c>
      <c r="H47" s="37" t="e">
        <f t="shared" si="4"/>
        <v>#DIV/0!</v>
      </c>
      <c r="I47" s="37" t="e">
        <f t="shared" si="4"/>
        <v>#DIV/0!</v>
      </c>
      <c r="J47" s="37" t="e">
        <f t="shared" si="4"/>
        <v>#DIV/0!</v>
      </c>
      <c r="K47" s="37" t="e">
        <f t="shared" si="4"/>
        <v>#DIV/0!</v>
      </c>
      <c r="L47" s="37" t="e">
        <f t="shared" si="4"/>
        <v>#DIV/0!</v>
      </c>
      <c r="M47" s="37" t="e">
        <f t="shared" si="4"/>
        <v>#DIV/0!</v>
      </c>
      <c r="N47" s="37" t="e">
        <f t="shared" si="4"/>
        <v>#DIV/0!</v>
      </c>
      <c r="O47" s="37" t="e">
        <f t="shared" si="4"/>
        <v>#DIV/0!</v>
      </c>
      <c r="P47" s="37" t="e">
        <f t="shared" si="4"/>
        <v>#DIV/0!</v>
      </c>
      <c r="Q47" s="37" t="e">
        <f t="shared" si="4"/>
        <v>#DIV/0!</v>
      </c>
      <c r="R47" s="37" t="e">
        <f t="shared" si="4"/>
        <v>#DIV/0!</v>
      </c>
      <c r="S47" s="37" t="e">
        <f t="shared" si="4"/>
        <v>#DIV/0!</v>
      </c>
      <c r="T47" s="37" t="e">
        <f t="shared" si="4"/>
        <v>#DIV/0!</v>
      </c>
      <c r="U47" s="36" t="e">
        <f t="shared" si="4"/>
        <v>#DIV/0!</v>
      </c>
      <c r="V47" s="36" t="e">
        <f t="shared" si="4"/>
        <v>#DIV/0!</v>
      </c>
      <c r="W47" s="36" t="e">
        <f t="shared" si="4"/>
        <v>#DIV/0!</v>
      </c>
    </row>
    <row r="48" spans="2:23" x14ac:dyDescent="0.15">
      <c r="B48" s="36" t="s">
        <v>16</v>
      </c>
      <c r="C48" s="37" t="e">
        <f>STDEV(C37:C46)</f>
        <v>#DIV/0!</v>
      </c>
      <c r="D48" s="37" t="e">
        <f t="shared" ref="D48:W48" si="5">STDEV(D37:D46)</f>
        <v>#DIV/0!</v>
      </c>
      <c r="E48" s="37" t="e">
        <f t="shared" si="5"/>
        <v>#DIV/0!</v>
      </c>
      <c r="F48" s="37" t="e">
        <f t="shared" si="5"/>
        <v>#DIV/0!</v>
      </c>
      <c r="G48" s="37" t="e">
        <f t="shared" si="5"/>
        <v>#DIV/0!</v>
      </c>
      <c r="H48" s="37" t="e">
        <f t="shared" si="5"/>
        <v>#DIV/0!</v>
      </c>
      <c r="I48" s="37" t="e">
        <f t="shared" si="5"/>
        <v>#DIV/0!</v>
      </c>
      <c r="J48" s="37" t="e">
        <f t="shared" si="5"/>
        <v>#DIV/0!</v>
      </c>
      <c r="K48" s="37" t="e">
        <f t="shared" si="5"/>
        <v>#DIV/0!</v>
      </c>
      <c r="L48" s="37" t="e">
        <f t="shared" si="5"/>
        <v>#DIV/0!</v>
      </c>
      <c r="M48" s="37" t="e">
        <f t="shared" si="5"/>
        <v>#DIV/0!</v>
      </c>
      <c r="N48" s="37" t="e">
        <f t="shared" si="5"/>
        <v>#DIV/0!</v>
      </c>
      <c r="O48" s="37" t="e">
        <f t="shared" si="5"/>
        <v>#DIV/0!</v>
      </c>
      <c r="P48" s="37" t="e">
        <f t="shared" si="5"/>
        <v>#DIV/0!</v>
      </c>
      <c r="Q48" s="37" t="e">
        <f t="shared" si="5"/>
        <v>#DIV/0!</v>
      </c>
      <c r="R48" s="37" t="e">
        <f t="shared" si="5"/>
        <v>#DIV/0!</v>
      </c>
      <c r="S48" s="37" t="e">
        <f t="shared" si="5"/>
        <v>#DIV/0!</v>
      </c>
      <c r="T48" s="37" t="e">
        <f t="shared" si="5"/>
        <v>#DIV/0!</v>
      </c>
      <c r="U48" s="36" t="e">
        <f t="shared" si="5"/>
        <v>#DIV/0!</v>
      </c>
      <c r="V48" s="36" t="e">
        <f t="shared" si="5"/>
        <v>#DIV/0!</v>
      </c>
      <c r="W48" s="36" t="e">
        <f t="shared" si="5"/>
        <v>#DIV/0!</v>
      </c>
    </row>
    <row r="50" spans="2:23" x14ac:dyDescent="0.15">
      <c r="B50" s="33" t="s">
        <v>4</v>
      </c>
      <c r="C50" s="33" t="s">
        <v>23</v>
      </c>
    </row>
    <row r="51" spans="2:23" x14ac:dyDescent="0.15">
      <c r="B51" s="31" t="s">
        <v>39</v>
      </c>
      <c r="C51" s="83">
        <v>20</v>
      </c>
      <c r="D51" s="84"/>
      <c r="E51" s="85"/>
      <c r="F51" s="83">
        <v>30</v>
      </c>
      <c r="G51" s="84"/>
      <c r="H51" s="85"/>
      <c r="I51" s="83">
        <v>40</v>
      </c>
      <c r="J51" s="84"/>
      <c r="K51" s="85"/>
      <c r="L51" s="83">
        <v>50</v>
      </c>
      <c r="M51" s="84"/>
      <c r="N51" s="85"/>
      <c r="O51" s="83">
        <v>100</v>
      </c>
      <c r="P51" s="84"/>
      <c r="Q51" s="85"/>
      <c r="R51" s="83">
        <v>200</v>
      </c>
      <c r="S51" s="84"/>
      <c r="T51" s="85"/>
      <c r="U51" s="82">
        <v>380</v>
      </c>
      <c r="V51" s="82"/>
      <c r="W51" s="82"/>
    </row>
    <row r="52" spans="2:23" x14ac:dyDescent="0.15">
      <c r="B52" s="31"/>
      <c r="C52" s="31" t="s">
        <v>19</v>
      </c>
      <c r="D52" s="31" t="s">
        <v>18</v>
      </c>
      <c r="E52" s="34" t="s">
        <v>24</v>
      </c>
      <c r="F52" s="31" t="s">
        <v>19</v>
      </c>
      <c r="G52" s="31" t="s">
        <v>18</v>
      </c>
      <c r="H52" s="34" t="s">
        <v>24</v>
      </c>
      <c r="I52" s="31" t="s">
        <v>19</v>
      </c>
      <c r="J52" s="31" t="s">
        <v>18</v>
      </c>
      <c r="K52" s="34" t="s">
        <v>24</v>
      </c>
      <c r="L52" s="31" t="s">
        <v>19</v>
      </c>
      <c r="M52" s="31" t="s">
        <v>18</v>
      </c>
      <c r="N52" s="34" t="s">
        <v>24</v>
      </c>
      <c r="O52" s="31" t="s">
        <v>19</v>
      </c>
      <c r="P52" s="31" t="s">
        <v>18</v>
      </c>
      <c r="Q52" s="34" t="s">
        <v>24</v>
      </c>
      <c r="R52" s="31" t="s">
        <v>19</v>
      </c>
      <c r="S52" s="31" t="s">
        <v>18</v>
      </c>
      <c r="T52" s="34" t="s">
        <v>24</v>
      </c>
      <c r="U52" s="31" t="s">
        <v>19</v>
      </c>
      <c r="V52" s="31" t="s">
        <v>18</v>
      </c>
      <c r="W52" s="34" t="s">
        <v>24</v>
      </c>
    </row>
    <row r="53" spans="2:23" x14ac:dyDescent="0.15">
      <c r="B53" s="31" t="s">
        <v>5</v>
      </c>
      <c r="C53" s="31">
        <v>100</v>
      </c>
      <c r="D53" s="31"/>
      <c r="E53" s="31"/>
      <c r="F53" s="31"/>
      <c r="G53" s="31"/>
      <c r="H53" s="31"/>
      <c r="I53" s="31"/>
      <c r="J53" s="31"/>
      <c r="K53" s="31"/>
      <c r="L53" s="31"/>
      <c r="M53" s="31"/>
      <c r="N53" s="31"/>
      <c r="O53" s="31"/>
      <c r="P53" s="31"/>
      <c r="Q53" s="31"/>
      <c r="R53" s="31"/>
      <c r="S53" s="31"/>
      <c r="T53" s="31"/>
      <c r="U53" s="31"/>
      <c r="V53" s="31"/>
      <c r="W53" s="31"/>
    </row>
    <row r="54" spans="2:23" x14ac:dyDescent="0.15">
      <c r="B54" s="31" t="s">
        <v>6</v>
      </c>
      <c r="C54" s="31"/>
      <c r="D54" s="31"/>
      <c r="E54" s="31"/>
      <c r="F54" s="31"/>
      <c r="G54" s="31"/>
      <c r="H54" s="31"/>
      <c r="I54" s="31"/>
      <c r="J54" s="31"/>
      <c r="K54" s="31"/>
      <c r="L54" s="31"/>
      <c r="M54" s="31"/>
      <c r="N54" s="31"/>
      <c r="O54" s="31"/>
      <c r="P54" s="31"/>
      <c r="Q54" s="31"/>
      <c r="R54" s="31"/>
      <c r="S54" s="31"/>
      <c r="T54" s="31"/>
      <c r="U54" s="31"/>
      <c r="V54" s="31"/>
      <c r="W54" s="31"/>
    </row>
    <row r="55" spans="2:23" x14ac:dyDescent="0.15">
      <c r="B55" s="31" t="s">
        <v>7</v>
      </c>
      <c r="C55" s="31"/>
      <c r="D55" s="31"/>
      <c r="E55" s="31"/>
      <c r="F55" s="31"/>
      <c r="G55" s="31"/>
      <c r="H55" s="31"/>
      <c r="I55" s="31"/>
      <c r="J55" s="31"/>
      <c r="K55" s="31"/>
      <c r="L55" s="31"/>
      <c r="M55" s="31"/>
      <c r="N55" s="31"/>
      <c r="O55" s="31"/>
      <c r="P55" s="31"/>
      <c r="Q55" s="31"/>
      <c r="R55" s="31"/>
      <c r="S55" s="31"/>
      <c r="T55" s="31"/>
      <c r="U55" s="31"/>
      <c r="V55" s="31"/>
      <c r="W55" s="31"/>
    </row>
    <row r="56" spans="2:23" x14ac:dyDescent="0.15">
      <c r="B56" s="31" t="s">
        <v>8</v>
      </c>
      <c r="C56" s="31"/>
      <c r="D56" s="31"/>
      <c r="E56" s="31"/>
      <c r="F56" s="31"/>
      <c r="G56" s="31"/>
      <c r="H56" s="31"/>
      <c r="I56" s="31"/>
      <c r="J56" s="31"/>
      <c r="K56" s="31"/>
      <c r="L56" s="31"/>
      <c r="M56" s="31"/>
      <c r="N56" s="31"/>
      <c r="O56" s="31"/>
      <c r="P56" s="31"/>
      <c r="Q56" s="31"/>
      <c r="R56" s="31"/>
      <c r="S56" s="31"/>
      <c r="T56" s="31"/>
      <c r="U56" s="31"/>
      <c r="V56" s="31"/>
      <c r="W56" s="31"/>
    </row>
    <row r="57" spans="2:23" x14ac:dyDescent="0.15">
      <c r="B57" s="31" t="s">
        <v>9</v>
      </c>
      <c r="C57" s="31"/>
      <c r="D57" s="31"/>
      <c r="E57" s="31"/>
      <c r="F57" s="31"/>
      <c r="G57" s="31"/>
      <c r="H57" s="31"/>
      <c r="I57" s="31"/>
      <c r="J57" s="31"/>
      <c r="K57" s="31"/>
      <c r="L57" s="31"/>
      <c r="M57" s="31"/>
      <c r="N57" s="31"/>
      <c r="O57" s="31"/>
      <c r="P57" s="31"/>
      <c r="Q57" s="31"/>
      <c r="R57" s="31"/>
      <c r="S57" s="31"/>
      <c r="T57" s="31"/>
      <c r="U57" s="31"/>
      <c r="V57" s="31"/>
      <c r="W57" s="31"/>
    </row>
    <row r="58" spans="2:23" x14ac:dyDescent="0.15">
      <c r="B58" s="31" t="s">
        <v>10</v>
      </c>
      <c r="C58" s="31"/>
      <c r="D58" s="31"/>
      <c r="E58" s="31"/>
      <c r="F58" s="31"/>
      <c r="G58" s="31"/>
      <c r="H58" s="31"/>
      <c r="I58" s="31"/>
      <c r="J58" s="31"/>
      <c r="K58" s="31"/>
      <c r="L58" s="31"/>
      <c r="M58" s="31"/>
      <c r="N58" s="31"/>
      <c r="O58" s="31"/>
      <c r="P58" s="31"/>
      <c r="Q58" s="31"/>
      <c r="R58" s="31"/>
      <c r="S58" s="31"/>
      <c r="T58" s="31"/>
      <c r="U58" s="31"/>
      <c r="V58" s="31"/>
      <c r="W58" s="31"/>
    </row>
    <row r="59" spans="2:23" x14ac:dyDescent="0.15">
      <c r="B59" s="31" t="s">
        <v>11</v>
      </c>
      <c r="C59" s="31"/>
      <c r="D59" s="31"/>
      <c r="E59" s="31"/>
      <c r="F59" s="31"/>
      <c r="G59" s="31"/>
      <c r="H59" s="31"/>
      <c r="I59" s="31"/>
      <c r="J59" s="31"/>
      <c r="K59" s="31"/>
      <c r="L59" s="31"/>
      <c r="M59" s="31"/>
      <c r="N59" s="31"/>
      <c r="O59" s="31"/>
      <c r="P59" s="31"/>
      <c r="Q59" s="31"/>
      <c r="R59" s="31"/>
      <c r="S59" s="31"/>
      <c r="T59" s="31"/>
      <c r="U59" s="31"/>
      <c r="V59" s="31"/>
      <c r="W59" s="31"/>
    </row>
    <row r="60" spans="2:23" x14ac:dyDescent="0.15">
      <c r="B60" s="31" t="s">
        <v>12</v>
      </c>
      <c r="C60" s="31"/>
      <c r="D60" s="31"/>
      <c r="E60" s="31"/>
      <c r="F60" s="31"/>
      <c r="G60" s="31"/>
      <c r="H60" s="31"/>
      <c r="I60" s="31"/>
      <c r="J60" s="31"/>
      <c r="K60" s="31"/>
      <c r="L60" s="31"/>
      <c r="M60" s="31"/>
      <c r="N60" s="31"/>
      <c r="O60" s="31"/>
      <c r="P60" s="31"/>
      <c r="Q60" s="31"/>
      <c r="R60" s="31"/>
      <c r="S60" s="31"/>
      <c r="T60" s="31"/>
      <c r="U60" s="31"/>
      <c r="V60" s="31"/>
      <c r="W60" s="31"/>
    </row>
    <row r="61" spans="2:23" x14ac:dyDescent="0.15">
      <c r="B61" s="31" t="s">
        <v>13</v>
      </c>
      <c r="C61" s="31"/>
      <c r="D61" s="31"/>
      <c r="E61" s="31"/>
      <c r="F61" s="31"/>
      <c r="G61" s="31"/>
      <c r="H61" s="31"/>
      <c r="I61" s="31"/>
      <c r="J61" s="31"/>
      <c r="K61" s="31"/>
      <c r="L61" s="31"/>
      <c r="M61" s="31"/>
      <c r="N61" s="31"/>
      <c r="O61" s="31"/>
      <c r="P61" s="31"/>
      <c r="Q61" s="31"/>
      <c r="R61" s="31"/>
      <c r="S61" s="31"/>
      <c r="T61" s="31"/>
      <c r="U61" s="31"/>
      <c r="V61" s="31"/>
      <c r="W61" s="31"/>
    </row>
    <row r="62" spans="2:23" x14ac:dyDescent="0.15">
      <c r="B62" s="31" t="s">
        <v>14</v>
      </c>
      <c r="C62" s="31"/>
      <c r="D62" s="31"/>
      <c r="E62" s="31"/>
      <c r="F62" s="31"/>
      <c r="G62" s="31"/>
      <c r="H62" s="31"/>
      <c r="I62" s="31"/>
      <c r="J62" s="31"/>
      <c r="K62" s="31"/>
      <c r="L62" s="31"/>
      <c r="M62" s="31"/>
      <c r="N62" s="31"/>
      <c r="O62" s="31"/>
      <c r="P62" s="31"/>
      <c r="Q62" s="31"/>
      <c r="R62" s="31"/>
      <c r="S62" s="31"/>
      <c r="T62" s="31"/>
      <c r="U62" s="31"/>
      <c r="V62" s="31"/>
      <c r="W62" s="31"/>
    </row>
    <row r="63" spans="2:23" x14ac:dyDescent="0.15">
      <c r="B63" s="36" t="s">
        <v>15</v>
      </c>
      <c r="C63" s="36">
        <f>AVERAGE(C53:C62)</f>
        <v>100</v>
      </c>
      <c r="D63" s="36" t="e">
        <f t="shared" ref="D63:W63" si="6">AVERAGE(D53:D62)</f>
        <v>#DIV/0!</v>
      </c>
      <c r="E63" s="36" t="e">
        <f t="shared" si="6"/>
        <v>#DIV/0!</v>
      </c>
      <c r="F63" s="36" t="e">
        <f t="shared" si="6"/>
        <v>#DIV/0!</v>
      </c>
      <c r="G63" s="36" t="e">
        <f t="shared" si="6"/>
        <v>#DIV/0!</v>
      </c>
      <c r="H63" s="36" t="e">
        <f t="shared" si="6"/>
        <v>#DIV/0!</v>
      </c>
      <c r="I63" s="36" t="e">
        <f t="shared" si="6"/>
        <v>#DIV/0!</v>
      </c>
      <c r="J63" s="36" t="e">
        <f t="shared" si="6"/>
        <v>#DIV/0!</v>
      </c>
      <c r="K63" s="36" t="e">
        <f t="shared" si="6"/>
        <v>#DIV/0!</v>
      </c>
      <c r="L63" s="36" t="e">
        <f t="shared" si="6"/>
        <v>#DIV/0!</v>
      </c>
      <c r="M63" s="36" t="e">
        <f t="shared" si="6"/>
        <v>#DIV/0!</v>
      </c>
      <c r="N63" s="36" t="e">
        <f t="shared" si="6"/>
        <v>#DIV/0!</v>
      </c>
      <c r="O63" s="36" t="e">
        <f t="shared" si="6"/>
        <v>#DIV/0!</v>
      </c>
      <c r="P63" s="36" t="e">
        <f t="shared" si="6"/>
        <v>#DIV/0!</v>
      </c>
      <c r="Q63" s="36" t="e">
        <f t="shared" si="6"/>
        <v>#DIV/0!</v>
      </c>
      <c r="R63" s="36" t="e">
        <f t="shared" si="6"/>
        <v>#DIV/0!</v>
      </c>
      <c r="S63" s="36" t="e">
        <f t="shared" si="6"/>
        <v>#DIV/0!</v>
      </c>
      <c r="T63" s="36" t="e">
        <f t="shared" si="6"/>
        <v>#DIV/0!</v>
      </c>
      <c r="U63" s="36" t="e">
        <f t="shared" si="6"/>
        <v>#DIV/0!</v>
      </c>
      <c r="V63" s="36" t="e">
        <f t="shared" si="6"/>
        <v>#DIV/0!</v>
      </c>
      <c r="W63" s="36" t="e">
        <f t="shared" si="6"/>
        <v>#DIV/0!</v>
      </c>
    </row>
    <row r="64" spans="2:23" x14ac:dyDescent="0.15">
      <c r="B64" s="36" t="s">
        <v>16</v>
      </c>
      <c r="C64" s="36" t="e">
        <f>STDEV(C53:C62)</f>
        <v>#DIV/0!</v>
      </c>
      <c r="D64" s="36" t="e">
        <f t="shared" ref="D64:W64" si="7">STDEV(D53:D62)</f>
        <v>#DIV/0!</v>
      </c>
      <c r="E64" s="36" t="e">
        <f t="shared" si="7"/>
        <v>#DIV/0!</v>
      </c>
      <c r="F64" s="36" t="e">
        <f t="shared" si="7"/>
        <v>#DIV/0!</v>
      </c>
      <c r="G64" s="36" t="e">
        <f t="shared" si="7"/>
        <v>#DIV/0!</v>
      </c>
      <c r="H64" s="36" t="e">
        <f t="shared" si="7"/>
        <v>#DIV/0!</v>
      </c>
      <c r="I64" s="36" t="e">
        <f t="shared" si="7"/>
        <v>#DIV/0!</v>
      </c>
      <c r="J64" s="36" t="e">
        <f t="shared" si="7"/>
        <v>#DIV/0!</v>
      </c>
      <c r="K64" s="36" t="e">
        <f t="shared" si="7"/>
        <v>#DIV/0!</v>
      </c>
      <c r="L64" s="36" t="e">
        <f t="shared" si="7"/>
        <v>#DIV/0!</v>
      </c>
      <c r="M64" s="36" t="e">
        <f t="shared" si="7"/>
        <v>#DIV/0!</v>
      </c>
      <c r="N64" s="36" t="e">
        <f t="shared" si="7"/>
        <v>#DIV/0!</v>
      </c>
      <c r="O64" s="36" t="e">
        <f t="shared" si="7"/>
        <v>#DIV/0!</v>
      </c>
      <c r="P64" s="36" t="e">
        <f t="shared" si="7"/>
        <v>#DIV/0!</v>
      </c>
      <c r="Q64" s="36" t="e">
        <f t="shared" si="7"/>
        <v>#DIV/0!</v>
      </c>
      <c r="R64" s="36" t="e">
        <f t="shared" si="7"/>
        <v>#DIV/0!</v>
      </c>
      <c r="S64" s="36" t="e">
        <f t="shared" si="7"/>
        <v>#DIV/0!</v>
      </c>
      <c r="T64" s="36" t="e">
        <f t="shared" si="7"/>
        <v>#DIV/0!</v>
      </c>
      <c r="U64" s="36" t="e">
        <f t="shared" si="7"/>
        <v>#DIV/0!</v>
      </c>
      <c r="V64" s="36" t="e">
        <f t="shared" si="7"/>
        <v>#DIV/0!</v>
      </c>
      <c r="W64" s="36" t="e">
        <f t="shared" si="7"/>
        <v>#DIV/0!</v>
      </c>
    </row>
  </sheetData>
  <mergeCells count="28">
    <mergeCell ref="L3:N3"/>
    <mergeCell ref="O3:Q3"/>
    <mergeCell ref="R3:T3"/>
    <mergeCell ref="U3:W3"/>
    <mergeCell ref="C19:E19"/>
    <mergeCell ref="F19:H19"/>
    <mergeCell ref="I19:K19"/>
    <mergeCell ref="L19:N19"/>
    <mergeCell ref="O19:Q19"/>
    <mergeCell ref="R19:T19"/>
    <mergeCell ref="U19:W19"/>
    <mergeCell ref="C3:E3"/>
    <mergeCell ref="F3:H3"/>
    <mergeCell ref="I3:K3"/>
    <mergeCell ref="U51:W51"/>
    <mergeCell ref="C35:E35"/>
    <mergeCell ref="F35:H35"/>
    <mergeCell ref="C51:E51"/>
    <mergeCell ref="F51:H51"/>
    <mergeCell ref="I51:K51"/>
    <mergeCell ref="L51:N51"/>
    <mergeCell ref="O51:Q51"/>
    <mergeCell ref="R51:T51"/>
    <mergeCell ref="I35:K35"/>
    <mergeCell ref="L35:N35"/>
    <mergeCell ref="O35:Q35"/>
    <mergeCell ref="R35:T35"/>
    <mergeCell ref="U35:W35"/>
  </mergeCells>
  <phoneticPr fontId="3"/>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32"/>
  <sheetViews>
    <sheetView zoomScale="80" zoomScaleNormal="80" zoomScalePageLayoutView="80" workbookViewId="0">
      <selection activeCell="G37" sqref="G37"/>
    </sheetView>
  </sheetViews>
  <sheetFormatPr defaultColWidth="8.875" defaultRowHeight="15" x14ac:dyDescent="0.15"/>
  <cols>
    <col min="1" max="1" width="11.625" style="1" bestFit="1" customWidth="1"/>
    <col min="2" max="2" width="11.5" style="1" bestFit="1" customWidth="1"/>
    <col min="3" max="23" width="7.625" style="1" customWidth="1"/>
    <col min="24" max="24" width="5.125" style="1" customWidth="1"/>
    <col min="25" max="25" width="8.875" style="1"/>
    <col min="26" max="32" width="5.125" style="1" customWidth="1"/>
    <col min="33" max="16384" width="8.875" style="1"/>
  </cols>
  <sheetData>
    <row r="1" spans="1:32" x14ac:dyDescent="0.15">
      <c r="A1" s="1" t="s">
        <v>3</v>
      </c>
    </row>
    <row r="2" spans="1:32" x14ac:dyDescent="0.15">
      <c r="B2" s="2" t="s">
        <v>4</v>
      </c>
      <c r="C2" s="2" t="s">
        <v>50</v>
      </c>
    </row>
    <row r="3" spans="1:32" x14ac:dyDescent="0.15">
      <c r="B3" s="3" t="s">
        <v>39</v>
      </c>
      <c r="C3" s="76">
        <v>20</v>
      </c>
      <c r="D3" s="77"/>
      <c r="E3" s="78"/>
      <c r="F3" s="76">
        <v>30</v>
      </c>
      <c r="G3" s="77"/>
      <c r="H3" s="78"/>
      <c r="I3" s="76">
        <v>40</v>
      </c>
      <c r="J3" s="77"/>
      <c r="K3" s="78"/>
      <c r="L3" s="76">
        <v>50</v>
      </c>
      <c r="M3" s="77"/>
      <c r="N3" s="78"/>
      <c r="O3" s="76">
        <v>100</v>
      </c>
      <c r="P3" s="77"/>
      <c r="Q3" s="78"/>
      <c r="R3" s="76">
        <v>200</v>
      </c>
      <c r="S3" s="77"/>
      <c r="T3" s="78"/>
      <c r="U3" s="75">
        <v>380</v>
      </c>
      <c r="V3" s="75"/>
      <c r="W3" s="75"/>
      <c r="Y3" s="2"/>
    </row>
    <row r="4" spans="1:32" x14ac:dyDescent="0.15">
      <c r="B4" s="3"/>
      <c r="C4" s="3" t="s">
        <v>19</v>
      </c>
      <c r="D4" s="3" t="s">
        <v>16</v>
      </c>
      <c r="E4" s="5" t="s">
        <v>24</v>
      </c>
      <c r="F4" s="3" t="s">
        <v>19</v>
      </c>
      <c r="G4" s="3" t="s">
        <v>16</v>
      </c>
      <c r="H4" s="5" t="s">
        <v>24</v>
      </c>
      <c r="I4" s="3" t="s">
        <v>19</v>
      </c>
      <c r="J4" s="3" t="s">
        <v>16</v>
      </c>
      <c r="K4" s="5" t="s">
        <v>24</v>
      </c>
      <c r="L4" s="3" t="s">
        <v>19</v>
      </c>
      <c r="M4" s="3" t="s">
        <v>16</v>
      </c>
      <c r="N4" s="5" t="s">
        <v>24</v>
      </c>
      <c r="O4" s="3" t="s">
        <v>19</v>
      </c>
      <c r="P4" s="3" t="s">
        <v>16</v>
      </c>
      <c r="Q4" s="5" t="s">
        <v>24</v>
      </c>
      <c r="R4" s="3" t="s">
        <v>19</v>
      </c>
      <c r="S4" s="3" t="s">
        <v>16</v>
      </c>
      <c r="T4" s="5" t="s">
        <v>24</v>
      </c>
      <c r="U4" s="9" t="s">
        <v>19</v>
      </c>
      <c r="V4" s="9" t="s">
        <v>16</v>
      </c>
      <c r="W4" s="10" t="s">
        <v>24</v>
      </c>
      <c r="Z4" s="4"/>
      <c r="AA4" s="4"/>
      <c r="AB4" s="4"/>
      <c r="AC4" s="4"/>
      <c r="AD4" s="4"/>
      <c r="AE4" s="4"/>
      <c r="AF4" s="4"/>
    </row>
    <row r="5" spans="1:32" x14ac:dyDescent="0.15">
      <c r="B5" s="3" t="s">
        <v>26</v>
      </c>
      <c r="C5" s="13">
        <v>868.15</v>
      </c>
      <c r="D5" s="13">
        <v>70.06</v>
      </c>
      <c r="E5" s="13">
        <v>0.23</v>
      </c>
      <c r="F5" s="13">
        <v>868.85</v>
      </c>
      <c r="G5" s="13">
        <v>68.680000000000007</v>
      </c>
      <c r="H5" s="13">
        <v>0.23</v>
      </c>
      <c r="I5" s="13">
        <v>868.59</v>
      </c>
      <c r="J5" s="13">
        <v>68.38</v>
      </c>
      <c r="K5" s="13">
        <v>0.23</v>
      </c>
      <c r="L5" s="13">
        <v>868.03</v>
      </c>
      <c r="M5" s="13">
        <v>69.23</v>
      </c>
      <c r="N5" s="13">
        <v>0.23</v>
      </c>
      <c r="O5" s="13">
        <v>869.44</v>
      </c>
      <c r="P5" s="13">
        <v>69.25</v>
      </c>
      <c r="Q5" s="13">
        <v>0.23</v>
      </c>
      <c r="R5" s="13">
        <v>868.95</v>
      </c>
      <c r="S5" s="13">
        <v>69.12</v>
      </c>
      <c r="T5" s="13">
        <v>0.23</v>
      </c>
      <c r="U5" s="15"/>
      <c r="V5" s="15"/>
      <c r="W5" s="15"/>
    </row>
    <row r="6" spans="1:32" x14ac:dyDescent="0.15">
      <c r="B6" s="3" t="s">
        <v>27</v>
      </c>
      <c r="C6" s="13">
        <v>-7.62</v>
      </c>
      <c r="D6" s="13">
        <v>4.8</v>
      </c>
      <c r="E6" s="13">
        <v>0.15</v>
      </c>
      <c r="F6" s="13">
        <v>-7.9</v>
      </c>
      <c r="G6" s="13">
        <v>4.3600000000000003</v>
      </c>
      <c r="H6" s="13">
        <v>0.15</v>
      </c>
      <c r="I6" s="13">
        <v>-10.67</v>
      </c>
      <c r="J6" s="13">
        <v>3.63</v>
      </c>
      <c r="K6" s="13">
        <v>0.15</v>
      </c>
      <c r="L6" s="13">
        <v>-8.2899999999999991</v>
      </c>
      <c r="M6" s="13">
        <v>4.71</v>
      </c>
      <c r="N6" s="13">
        <v>0.15</v>
      </c>
      <c r="O6" s="13">
        <v>-8.9499999999999993</v>
      </c>
      <c r="P6" s="13">
        <v>4.37</v>
      </c>
      <c r="Q6" s="13">
        <v>0.15</v>
      </c>
      <c r="R6" s="13">
        <v>-9.02</v>
      </c>
      <c r="S6" s="13">
        <v>3.98</v>
      </c>
      <c r="T6" s="13">
        <v>0.15</v>
      </c>
      <c r="U6" s="15"/>
      <c r="V6" s="15"/>
      <c r="W6" s="15"/>
    </row>
    <row r="7" spans="1:32" x14ac:dyDescent="0.15">
      <c r="B7" s="3" t="s">
        <v>28</v>
      </c>
      <c r="C7" s="13">
        <v>-99.21</v>
      </c>
      <c r="D7" s="13">
        <v>14.08</v>
      </c>
      <c r="E7" s="13">
        <v>0.14000000000000001</v>
      </c>
      <c r="F7" s="13">
        <v>-100.9</v>
      </c>
      <c r="G7" s="13">
        <v>14.08</v>
      </c>
      <c r="H7" s="13">
        <v>0.14000000000000001</v>
      </c>
      <c r="I7" s="13">
        <v>-99.81</v>
      </c>
      <c r="J7" s="13">
        <v>14.06</v>
      </c>
      <c r="K7" s="13">
        <v>0.14000000000000001</v>
      </c>
      <c r="L7" s="13">
        <v>-99.36</v>
      </c>
      <c r="M7" s="13">
        <v>13.41</v>
      </c>
      <c r="N7" s="13">
        <v>0.14000000000000001</v>
      </c>
      <c r="O7" s="13">
        <v>-99.5</v>
      </c>
      <c r="P7" s="13">
        <v>13.55</v>
      </c>
      <c r="Q7" s="13">
        <v>0.14000000000000001</v>
      </c>
      <c r="R7" s="13">
        <v>-99.79</v>
      </c>
      <c r="S7" s="13">
        <v>14.57</v>
      </c>
      <c r="T7" s="13">
        <v>0.14000000000000001</v>
      </c>
      <c r="U7" s="15"/>
      <c r="V7" s="15"/>
      <c r="W7" s="15"/>
      <c r="Y7" s="2"/>
    </row>
    <row r="8" spans="1:32" x14ac:dyDescent="0.15">
      <c r="B8" s="3" t="s">
        <v>29</v>
      </c>
      <c r="C8" s="13">
        <v>-171.8</v>
      </c>
      <c r="D8" s="13">
        <v>19.3</v>
      </c>
      <c r="E8" s="13">
        <v>0.13</v>
      </c>
      <c r="F8" s="13">
        <v>-171.32</v>
      </c>
      <c r="G8" s="13">
        <v>18.62</v>
      </c>
      <c r="H8" s="13">
        <v>0.13</v>
      </c>
      <c r="I8" s="13">
        <v>-173.07</v>
      </c>
      <c r="J8" s="13">
        <v>20.329999999999998</v>
      </c>
      <c r="K8" s="13">
        <v>0.13</v>
      </c>
      <c r="L8" s="13">
        <v>-172.51</v>
      </c>
      <c r="M8" s="13">
        <v>20.02</v>
      </c>
      <c r="N8" s="13">
        <v>0.13</v>
      </c>
      <c r="O8" s="13">
        <v>-172.98</v>
      </c>
      <c r="P8" s="13">
        <v>19.62</v>
      </c>
      <c r="Q8" s="13">
        <v>0.13</v>
      </c>
      <c r="R8" s="13">
        <v>-172.39</v>
      </c>
      <c r="S8" s="13">
        <v>19.8</v>
      </c>
      <c r="T8" s="13">
        <v>0.13</v>
      </c>
      <c r="U8" s="15"/>
      <c r="V8" s="15"/>
      <c r="W8" s="15"/>
      <c r="Z8" s="4"/>
      <c r="AA8" s="4"/>
      <c r="AB8" s="4"/>
      <c r="AC8" s="4"/>
      <c r="AD8" s="4"/>
      <c r="AE8" s="4"/>
      <c r="AF8" s="4"/>
    </row>
    <row r="10" spans="1:32" x14ac:dyDescent="0.15">
      <c r="B10" s="2" t="s">
        <v>4</v>
      </c>
      <c r="C10" s="2" t="s">
        <v>21</v>
      </c>
    </row>
    <row r="11" spans="1:32" x14ac:dyDescent="0.15">
      <c r="B11" s="3" t="s">
        <v>39</v>
      </c>
      <c r="C11" s="76">
        <v>20</v>
      </c>
      <c r="D11" s="77"/>
      <c r="E11" s="78"/>
      <c r="F11" s="76">
        <v>30</v>
      </c>
      <c r="G11" s="77"/>
      <c r="H11" s="78"/>
      <c r="I11" s="76">
        <v>40</v>
      </c>
      <c r="J11" s="77"/>
      <c r="K11" s="78"/>
      <c r="L11" s="76">
        <v>50</v>
      </c>
      <c r="M11" s="77"/>
      <c r="N11" s="78"/>
      <c r="O11" s="76">
        <v>100</v>
      </c>
      <c r="P11" s="77"/>
      <c r="Q11" s="78"/>
      <c r="R11" s="76">
        <v>200</v>
      </c>
      <c r="S11" s="77"/>
      <c r="T11" s="78"/>
      <c r="U11" s="75">
        <v>380</v>
      </c>
      <c r="V11" s="75"/>
      <c r="W11" s="75"/>
      <c r="Y11" s="2"/>
    </row>
    <row r="12" spans="1:32" x14ac:dyDescent="0.15">
      <c r="B12" s="3"/>
      <c r="C12" s="3" t="s">
        <v>19</v>
      </c>
      <c r="D12" s="3" t="s">
        <v>16</v>
      </c>
      <c r="E12" s="5" t="s">
        <v>24</v>
      </c>
      <c r="F12" s="3" t="s">
        <v>19</v>
      </c>
      <c r="G12" s="3" t="s">
        <v>16</v>
      </c>
      <c r="H12" s="5" t="s">
        <v>24</v>
      </c>
      <c r="I12" s="3" t="s">
        <v>19</v>
      </c>
      <c r="J12" s="3" t="s">
        <v>16</v>
      </c>
      <c r="K12" s="5" t="s">
        <v>24</v>
      </c>
      <c r="L12" s="3" t="s">
        <v>19</v>
      </c>
      <c r="M12" s="3" t="s">
        <v>16</v>
      </c>
      <c r="N12" s="5" t="s">
        <v>24</v>
      </c>
      <c r="O12" s="3" t="s">
        <v>19</v>
      </c>
      <c r="P12" s="3" t="s">
        <v>16</v>
      </c>
      <c r="Q12" s="5" t="s">
        <v>24</v>
      </c>
      <c r="R12" s="3" t="s">
        <v>19</v>
      </c>
      <c r="S12" s="3" t="s">
        <v>16</v>
      </c>
      <c r="T12" s="5" t="s">
        <v>24</v>
      </c>
      <c r="U12" s="9" t="s">
        <v>19</v>
      </c>
      <c r="V12" s="9" t="s">
        <v>16</v>
      </c>
      <c r="W12" s="10" t="s">
        <v>24</v>
      </c>
      <c r="Z12" s="4"/>
      <c r="AA12" s="4"/>
      <c r="AB12" s="4"/>
      <c r="AC12" s="4"/>
      <c r="AD12" s="4"/>
      <c r="AE12" s="4"/>
      <c r="AF12" s="4"/>
    </row>
    <row r="13" spans="1:32" x14ac:dyDescent="0.15">
      <c r="B13" s="3" t="s">
        <v>26</v>
      </c>
      <c r="C13" s="13">
        <v>834.44</v>
      </c>
      <c r="D13" s="13">
        <v>65.16</v>
      </c>
      <c r="E13" s="13">
        <v>0.26</v>
      </c>
      <c r="F13" s="13">
        <v>833.15</v>
      </c>
      <c r="G13" s="13">
        <v>63.94</v>
      </c>
      <c r="H13" s="13">
        <v>0.25</v>
      </c>
      <c r="I13" s="13">
        <v>836.18</v>
      </c>
      <c r="J13" s="13">
        <v>65.459999999999994</v>
      </c>
      <c r="K13" s="13">
        <v>0.26</v>
      </c>
      <c r="L13" s="13">
        <v>835.33</v>
      </c>
      <c r="M13" s="13">
        <v>64.849999999999994</v>
      </c>
      <c r="N13" s="13">
        <v>0.26</v>
      </c>
      <c r="O13" s="13">
        <v>836.28</v>
      </c>
      <c r="P13" s="13">
        <v>65.27</v>
      </c>
      <c r="Q13" s="13">
        <v>0.26</v>
      </c>
      <c r="R13" s="13">
        <v>834.36</v>
      </c>
      <c r="S13" s="13">
        <v>64.69</v>
      </c>
      <c r="T13" s="13">
        <v>0.26</v>
      </c>
      <c r="U13" s="15"/>
      <c r="V13" s="15"/>
      <c r="W13" s="15"/>
    </row>
    <row r="14" spans="1:32" x14ac:dyDescent="0.15">
      <c r="B14" s="3" t="s">
        <v>27</v>
      </c>
      <c r="C14" s="13">
        <v>-2.83</v>
      </c>
      <c r="D14" s="13">
        <v>3.16</v>
      </c>
      <c r="E14" s="13">
        <v>0.15</v>
      </c>
      <c r="F14" s="13">
        <v>-2.36</v>
      </c>
      <c r="G14" s="13">
        <v>3.09</v>
      </c>
      <c r="H14" s="13">
        <v>0.15</v>
      </c>
      <c r="I14" s="13">
        <v>-1.52</v>
      </c>
      <c r="J14" s="13">
        <v>3.08</v>
      </c>
      <c r="K14" s="13">
        <v>0.15</v>
      </c>
      <c r="L14" s="13">
        <v>-1.79</v>
      </c>
      <c r="M14" s="13">
        <v>2.84</v>
      </c>
      <c r="N14" s="13">
        <v>0.15</v>
      </c>
      <c r="O14" s="13">
        <v>-2.74</v>
      </c>
      <c r="P14" s="13">
        <v>2.83</v>
      </c>
      <c r="Q14" s="13">
        <v>0.15</v>
      </c>
      <c r="R14" s="13">
        <v>-2.29</v>
      </c>
      <c r="S14" s="13">
        <v>2.99</v>
      </c>
      <c r="T14" s="13">
        <v>0.15</v>
      </c>
      <c r="U14" s="15"/>
      <c r="V14" s="15"/>
      <c r="W14" s="15"/>
      <c r="Y14" s="2"/>
    </row>
    <row r="15" spans="1:32" x14ac:dyDescent="0.15">
      <c r="B15" s="3" t="s">
        <v>28</v>
      </c>
      <c r="C15" s="13">
        <v>-71.69</v>
      </c>
      <c r="D15" s="13">
        <v>14.48</v>
      </c>
      <c r="E15" s="13">
        <v>0.14000000000000001</v>
      </c>
      <c r="F15" s="13">
        <v>-72.31</v>
      </c>
      <c r="G15" s="13">
        <v>13.74</v>
      </c>
      <c r="H15" s="13">
        <v>0.14000000000000001</v>
      </c>
      <c r="I15" s="13">
        <v>-73.19</v>
      </c>
      <c r="J15" s="13">
        <v>13.97</v>
      </c>
      <c r="K15" s="13">
        <v>0.14000000000000001</v>
      </c>
      <c r="L15" s="13">
        <v>-72.400000000000006</v>
      </c>
      <c r="M15" s="13">
        <v>13.82</v>
      </c>
      <c r="N15" s="13">
        <v>0.14000000000000001</v>
      </c>
      <c r="O15" s="13">
        <v>-72.67</v>
      </c>
      <c r="P15" s="13">
        <v>13.96</v>
      </c>
      <c r="Q15" s="13">
        <v>0.14000000000000001</v>
      </c>
      <c r="R15" s="13">
        <v>-72.05</v>
      </c>
      <c r="S15" s="13">
        <v>14.07</v>
      </c>
      <c r="T15" s="13">
        <v>0.14000000000000001</v>
      </c>
      <c r="U15" s="15"/>
      <c r="V15" s="15"/>
      <c r="W15" s="15"/>
      <c r="Z15" s="4"/>
      <c r="AA15" s="4"/>
      <c r="AB15" s="4"/>
      <c r="AC15" s="4"/>
      <c r="AD15" s="4"/>
      <c r="AE15" s="4"/>
      <c r="AF15" s="4"/>
    </row>
    <row r="16" spans="1:32" x14ac:dyDescent="0.15">
      <c r="B16" s="3" t="s">
        <v>29</v>
      </c>
      <c r="C16" s="13">
        <v>-148.19999999999999</v>
      </c>
      <c r="D16" s="13">
        <v>19.41</v>
      </c>
      <c r="E16" s="13">
        <v>0.13</v>
      </c>
      <c r="F16" s="13">
        <v>-147.02000000000001</v>
      </c>
      <c r="G16" s="13">
        <v>19.73</v>
      </c>
      <c r="H16" s="13">
        <v>0.13</v>
      </c>
      <c r="I16" s="13">
        <v>-147.78</v>
      </c>
      <c r="J16" s="13">
        <v>19.02</v>
      </c>
      <c r="K16" s="13">
        <v>0.13</v>
      </c>
      <c r="L16" s="13">
        <v>-149.44</v>
      </c>
      <c r="M16" s="13">
        <v>19.559999999999999</v>
      </c>
      <c r="N16" s="13">
        <v>0.13</v>
      </c>
      <c r="O16" s="13">
        <v>-147.85</v>
      </c>
      <c r="P16" s="13">
        <v>19.63</v>
      </c>
      <c r="Q16" s="13">
        <v>0.13</v>
      </c>
      <c r="R16" s="13">
        <v>-148.02000000000001</v>
      </c>
      <c r="S16" s="13">
        <v>19.87</v>
      </c>
      <c r="T16" s="13">
        <v>0.13</v>
      </c>
      <c r="U16" s="15"/>
      <c r="V16" s="15"/>
      <c r="W16" s="15"/>
    </row>
    <row r="18" spans="2:23" x14ac:dyDescent="0.15">
      <c r="B18" s="2" t="s">
        <v>4</v>
      </c>
      <c r="C18" s="2" t="s">
        <v>22</v>
      </c>
    </row>
    <row r="19" spans="2:23" x14ac:dyDescent="0.15">
      <c r="B19" s="3" t="s">
        <v>39</v>
      </c>
      <c r="C19" s="76">
        <v>20</v>
      </c>
      <c r="D19" s="77"/>
      <c r="E19" s="78"/>
      <c r="F19" s="76">
        <v>30</v>
      </c>
      <c r="G19" s="77"/>
      <c r="H19" s="78"/>
      <c r="I19" s="76">
        <v>40</v>
      </c>
      <c r="J19" s="77"/>
      <c r="K19" s="78"/>
      <c r="L19" s="76">
        <v>50</v>
      </c>
      <c r="M19" s="77"/>
      <c r="N19" s="78"/>
      <c r="O19" s="76">
        <v>100</v>
      </c>
      <c r="P19" s="77"/>
      <c r="Q19" s="78"/>
      <c r="R19" s="76">
        <v>200</v>
      </c>
      <c r="S19" s="77"/>
      <c r="T19" s="78"/>
      <c r="U19" s="75">
        <v>380</v>
      </c>
      <c r="V19" s="75"/>
      <c r="W19" s="75"/>
    </row>
    <row r="20" spans="2:23" x14ac:dyDescent="0.15">
      <c r="B20" s="3"/>
      <c r="C20" s="3" t="s">
        <v>19</v>
      </c>
      <c r="D20" s="3" t="s">
        <v>16</v>
      </c>
      <c r="E20" s="5" t="s">
        <v>24</v>
      </c>
      <c r="F20" s="3" t="s">
        <v>19</v>
      </c>
      <c r="G20" s="3" t="s">
        <v>16</v>
      </c>
      <c r="H20" s="5" t="s">
        <v>24</v>
      </c>
      <c r="I20" s="3" t="s">
        <v>19</v>
      </c>
      <c r="J20" s="3" t="s">
        <v>16</v>
      </c>
      <c r="K20" s="5" t="s">
        <v>24</v>
      </c>
      <c r="L20" s="3" t="s">
        <v>19</v>
      </c>
      <c r="M20" s="3" t="s">
        <v>16</v>
      </c>
      <c r="N20" s="5" t="s">
        <v>24</v>
      </c>
      <c r="O20" s="3" t="s">
        <v>19</v>
      </c>
      <c r="P20" s="3" t="s">
        <v>16</v>
      </c>
      <c r="Q20" s="5" t="s">
        <v>24</v>
      </c>
      <c r="R20" s="3" t="s">
        <v>19</v>
      </c>
      <c r="S20" s="3" t="s">
        <v>16</v>
      </c>
      <c r="T20" s="5" t="s">
        <v>24</v>
      </c>
      <c r="U20" s="9" t="s">
        <v>19</v>
      </c>
      <c r="V20" s="9" t="s">
        <v>16</v>
      </c>
      <c r="W20" s="10" t="s">
        <v>24</v>
      </c>
    </row>
    <row r="21" spans="2:23" x14ac:dyDescent="0.15">
      <c r="B21" s="3" t="s">
        <v>26</v>
      </c>
      <c r="C21" s="13">
        <v>824.13</v>
      </c>
      <c r="D21" s="13">
        <v>64.03</v>
      </c>
      <c r="E21" s="13">
        <v>0.27</v>
      </c>
      <c r="F21" s="13">
        <v>824.95</v>
      </c>
      <c r="G21" s="13">
        <v>63.55</v>
      </c>
      <c r="H21" s="13">
        <v>0.27</v>
      </c>
      <c r="I21" s="13">
        <v>824.72</v>
      </c>
      <c r="J21" s="13">
        <v>64.14</v>
      </c>
      <c r="K21" s="13">
        <v>0.27</v>
      </c>
      <c r="L21" s="13">
        <v>823.74</v>
      </c>
      <c r="M21" s="13">
        <v>63.97</v>
      </c>
      <c r="N21" s="13">
        <v>0.27</v>
      </c>
      <c r="O21" s="13">
        <v>823.46</v>
      </c>
      <c r="P21" s="13">
        <v>63.87</v>
      </c>
      <c r="Q21" s="13">
        <v>0.27</v>
      </c>
      <c r="R21" s="13">
        <v>825.21</v>
      </c>
      <c r="S21" s="13">
        <v>64.58</v>
      </c>
      <c r="T21" s="13">
        <v>0.27</v>
      </c>
      <c r="U21" s="15"/>
      <c r="V21" s="15"/>
      <c r="W21" s="15"/>
    </row>
    <row r="22" spans="2:23" x14ac:dyDescent="0.15">
      <c r="B22" s="3" t="s">
        <v>27</v>
      </c>
      <c r="C22" s="13">
        <v>-0.1</v>
      </c>
      <c r="D22" s="13">
        <v>3.61</v>
      </c>
      <c r="E22" s="13">
        <v>0.15</v>
      </c>
      <c r="F22" s="13">
        <v>-1.07</v>
      </c>
      <c r="G22" s="13">
        <v>3.11</v>
      </c>
      <c r="H22" s="13">
        <v>0.15</v>
      </c>
      <c r="I22" s="13">
        <v>0.52</v>
      </c>
      <c r="J22" s="13">
        <v>3.19</v>
      </c>
      <c r="K22" s="13">
        <v>0.15</v>
      </c>
      <c r="L22" s="13">
        <v>0.17</v>
      </c>
      <c r="M22" s="13">
        <v>3.29</v>
      </c>
      <c r="N22" s="13">
        <v>0.15</v>
      </c>
      <c r="O22" s="13">
        <v>0.17</v>
      </c>
      <c r="P22" s="13">
        <v>3.57</v>
      </c>
      <c r="Q22" s="13">
        <v>0.15</v>
      </c>
      <c r="R22" s="13">
        <v>0.4</v>
      </c>
      <c r="S22" s="13">
        <v>3.17</v>
      </c>
      <c r="T22" s="13">
        <v>0.15</v>
      </c>
      <c r="U22" s="15"/>
      <c r="V22" s="15"/>
      <c r="W22" s="15"/>
    </row>
    <row r="23" spans="2:23" x14ac:dyDescent="0.15">
      <c r="B23" s="3" t="s">
        <v>28</v>
      </c>
      <c r="C23" s="13">
        <v>-61.88</v>
      </c>
      <c r="D23" s="13">
        <v>13.54</v>
      </c>
      <c r="E23" s="13">
        <v>0.15</v>
      </c>
      <c r="F23" s="13">
        <v>-64.290000000000006</v>
      </c>
      <c r="G23" s="13">
        <v>13.33</v>
      </c>
      <c r="H23" s="13">
        <v>0.14000000000000001</v>
      </c>
      <c r="I23" s="13">
        <v>-64.17</v>
      </c>
      <c r="J23" s="13">
        <v>13.74</v>
      </c>
      <c r="K23" s="13">
        <v>0.14000000000000001</v>
      </c>
      <c r="L23" s="13">
        <v>-63.4</v>
      </c>
      <c r="M23" s="13">
        <v>13.57</v>
      </c>
      <c r="N23" s="13">
        <v>0.14000000000000001</v>
      </c>
      <c r="O23" s="13">
        <v>-62.36</v>
      </c>
      <c r="P23" s="13">
        <v>13.73</v>
      </c>
      <c r="Q23" s="13">
        <v>0.15</v>
      </c>
      <c r="R23" s="13">
        <v>-62.62</v>
      </c>
      <c r="S23" s="13">
        <v>13.85</v>
      </c>
      <c r="T23" s="13">
        <v>0.14000000000000001</v>
      </c>
      <c r="U23" s="17"/>
      <c r="V23" s="17"/>
      <c r="W23" s="15"/>
    </row>
    <row r="24" spans="2:23" x14ac:dyDescent="0.15">
      <c r="B24" s="3" t="s">
        <v>29</v>
      </c>
      <c r="C24" s="16">
        <v>-139.71</v>
      </c>
      <c r="D24" s="16">
        <v>20.14</v>
      </c>
      <c r="E24" s="13">
        <v>0.13</v>
      </c>
      <c r="F24" s="13">
        <v>-140.19999999999999</v>
      </c>
      <c r="G24" s="13">
        <v>19.43</v>
      </c>
      <c r="H24" s="13">
        <v>0.13</v>
      </c>
      <c r="I24" s="13">
        <v>-139.71</v>
      </c>
      <c r="J24" s="13">
        <v>19.72</v>
      </c>
      <c r="K24" s="13">
        <v>0.13</v>
      </c>
      <c r="L24" s="13">
        <v>-139.44</v>
      </c>
      <c r="M24" s="13">
        <v>19.34</v>
      </c>
      <c r="N24" s="13">
        <v>0.13</v>
      </c>
      <c r="O24" s="13">
        <v>-139.34</v>
      </c>
      <c r="P24" s="13">
        <v>19.940000000000001</v>
      </c>
      <c r="Q24" s="13">
        <v>0.13</v>
      </c>
      <c r="R24" s="13">
        <v>-139.44</v>
      </c>
      <c r="S24" s="13">
        <v>19.7</v>
      </c>
      <c r="T24" s="13">
        <v>0.13</v>
      </c>
      <c r="U24" s="15"/>
      <c r="V24" s="15"/>
      <c r="W24" s="15"/>
    </row>
    <row r="26" spans="2:23" x14ac:dyDescent="0.15">
      <c r="B26" s="7" t="s">
        <v>4</v>
      </c>
      <c r="C26" s="7" t="s">
        <v>23</v>
      </c>
      <c r="D26" s="8"/>
      <c r="E26" s="8"/>
      <c r="F26" s="8"/>
      <c r="G26" s="8"/>
      <c r="H26" s="8"/>
      <c r="I26" s="8"/>
      <c r="J26" s="8"/>
      <c r="K26" s="8"/>
      <c r="L26" s="8"/>
      <c r="M26" s="8"/>
      <c r="N26" s="8"/>
      <c r="O26" s="8"/>
      <c r="P26" s="8"/>
      <c r="Q26" s="8"/>
      <c r="R26" s="8"/>
      <c r="S26" s="8"/>
      <c r="T26" s="8"/>
      <c r="U26" s="8"/>
      <c r="V26" s="8"/>
      <c r="W26" s="8"/>
    </row>
    <row r="27" spans="2:23" x14ac:dyDescent="0.15">
      <c r="B27" s="9" t="s">
        <v>39</v>
      </c>
      <c r="C27" s="79">
        <v>20</v>
      </c>
      <c r="D27" s="80"/>
      <c r="E27" s="81"/>
      <c r="F27" s="79">
        <v>30</v>
      </c>
      <c r="G27" s="80"/>
      <c r="H27" s="81"/>
      <c r="I27" s="79">
        <v>40</v>
      </c>
      <c r="J27" s="80"/>
      <c r="K27" s="81"/>
      <c r="L27" s="79">
        <v>50</v>
      </c>
      <c r="M27" s="80"/>
      <c r="N27" s="81"/>
      <c r="O27" s="79">
        <v>100</v>
      </c>
      <c r="P27" s="80"/>
      <c r="Q27" s="81"/>
      <c r="R27" s="79">
        <v>200</v>
      </c>
      <c r="S27" s="80"/>
      <c r="T27" s="81"/>
      <c r="U27" s="75">
        <v>380</v>
      </c>
      <c r="V27" s="75"/>
      <c r="W27" s="75"/>
    </row>
    <row r="28" spans="2:23" x14ac:dyDescent="0.15">
      <c r="B28" s="9"/>
      <c r="C28" s="9" t="s">
        <v>19</v>
      </c>
      <c r="D28" s="9" t="s">
        <v>16</v>
      </c>
      <c r="E28" s="10" t="s">
        <v>24</v>
      </c>
      <c r="F28" s="9" t="s">
        <v>19</v>
      </c>
      <c r="G28" s="9" t="s">
        <v>16</v>
      </c>
      <c r="H28" s="10" t="s">
        <v>24</v>
      </c>
      <c r="I28" s="9" t="s">
        <v>19</v>
      </c>
      <c r="J28" s="9" t="s">
        <v>16</v>
      </c>
      <c r="K28" s="10" t="s">
        <v>24</v>
      </c>
      <c r="L28" s="9" t="s">
        <v>19</v>
      </c>
      <c r="M28" s="9" t="s">
        <v>16</v>
      </c>
      <c r="N28" s="10" t="s">
        <v>24</v>
      </c>
      <c r="O28" s="9" t="s">
        <v>19</v>
      </c>
      <c r="P28" s="9" t="s">
        <v>16</v>
      </c>
      <c r="Q28" s="10" t="s">
        <v>24</v>
      </c>
      <c r="R28" s="9" t="s">
        <v>19</v>
      </c>
      <c r="S28" s="9" t="s">
        <v>16</v>
      </c>
      <c r="T28" s="10" t="s">
        <v>24</v>
      </c>
      <c r="U28" s="9" t="s">
        <v>19</v>
      </c>
      <c r="V28" s="9" t="s">
        <v>16</v>
      </c>
      <c r="W28" s="10" t="s">
        <v>24</v>
      </c>
    </row>
    <row r="29" spans="2:23" x14ac:dyDescent="0.15">
      <c r="B29" s="9" t="s">
        <v>26</v>
      </c>
      <c r="C29" s="15">
        <v>100</v>
      </c>
      <c r="D29" s="15"/>
      <c r="E29" s="15"/>
      <c r="F29" s="15"/>
      <c r="G29" s="15"/>
      <c r="H29" s="15"/>
      <c r="I29" s="15"/>
      <c r="J29" s="15"/>
      <c r="K29" s="15"/>
      <c r="L29" s="15"/>
      <c r="M29" s="15"/>
      <c r="N29" s="15"/>
      <c r="O29" s="15"/>
      <c r="P29" s="15"/>
      <c r="Q29" s="15"/>
      <c r="R29" s="15"/>
      <c r="S29" s="15"/>
      <c r="T29" s="15"/>
      <c r="U29" s="15"/>
      <c r="V29" s="15"/>
      <c r="W29" s="15"/>
    </row>
    <row r="30" spans="2:23" x14ac:dyDescent="0.15">
      <c r="B30" s="9" t="s">
        <v>27</v>
      </c>
      <c r="C30" s="15"/>
      <c r="D30" s="15"/>
      <c r="E30" s="15"/>
      <c r="F30" s="15"/>
      <c r="G30" s="15"/>
      <c r="H30" s="15"/>
      <c r="I30" s="15"/>
      <c r="J30" s="15"/>
      <c r="K30" s="15"/>
      <c r="L30" s="15"/>
      <c r="M30" s="15"/>
      <c r="N30" s="15"/>
      <c r="O30" s="15"/>
      <c r="P30" s="15"/>
      <c r="Q30" s="15"/>
      <c r="R30" s="15"/>
      <c r="S30" s="15"/>
      <c r="T30" s="15"/>
      <c r="U30" s="15"/>
      <c r="V30" s="15"/>
      <c r="W30" s="15"/>
    </row>
    <row r="31" spans="2:23" x14ac:dyDescent="0.15">
      <c r="B31" s="9" t="s">
        <v>28</v>
      </c>
      <c r="C31" s="15"/>
      <c r="D31" s="15"/>
      <c r="E31" s="15"/>
      <c r="F31" s="15"/>
      <c r="G31" s="15"/>
      <c r="H31" s="15"/>
      <c r="I31" s="15"/>
      <c r="J31" s="15"/>
      <c r="K31" s="15"/>
      <c r="L31" s="15"/>
      <c r="M31" s="15"/>
      <c r="N31" s="15"/>
      <c r="O31" s="15"/>
      <c r="P31" s="15"/>
      <c r="Q31" s="15"/>
      <c r="R31" s="15"/>
      <c r="S31" s="15"/>
      <c r="T31" s="15"/>
      <c r="U31" s="15"/>
      <c r="V31" s="15"/>
      <c r="W31" s="15"/>
    </row>
    <row r="32" spans="2:23" x14ac:dyDescent="0.15">
      <c r="B32" s="9" t="s">
        <v>29</v>
      </c>
      <c r="C32" s="15"/>
      <c r="D32" s="15"/>
      <c r="E32" s="15"/>
      <c r="F32" s="15"/>
      <c r="G32" s="15"/>
      <c r="H32" s="15"/>
      <c r="I32" s="15"/>
      <c r="J32" s="15"/>
      <c r="K32" s="15"/>
      <c r="L32" s="15"/>
      <c r="M32" s="15"/>
      <c r="N32" s="15"/>
      <c r="O32" s="15"/>
      <c r="P32" s="15"/>
      <c r="Q32" s="15"/>
      <c r="R32" s="15"/>
      <c r="S32" s="15"/>
      <c r="T32" s="15"/>
      <c r="U32" s="15"/>
      <c r="V32" s="15"/>
      <c r="W32" s="15"/>
    </row>
  </sheetData>
  <sheetProtection algorithmName="SHA-512" hashValue="7D3kU2w6S3J9wD45BJCQj8SZ0lwjdZXGXOPcy8ygh9yXSwrqRTdfAaZtJJf/QqFx51/Zp0Pe6CAJ0jLI3m1REg==" saltValue="1juiKRFrrbI0+tRF57U/XA==" spinCount="100000" sheet="1" objects="1" scenarios="1" selectLockedCells="1" selectUnlockedCells="1"/>
  <mergeCells count="28">
    <mergeCell ref="U3:W3"/>
    <mergeCell ref="C11:E11"/>
    <mergeCell ref="F11:H11"/>
    <mergeCell ref="I11:K11"/>
    <mergeCell ref="L11:N11"/>
    <mergeCell ref="O11:Q11"/>
    <mergeCell ref="R11:T11"/>
    <mergeCell ref="U11:W11"/>
    <mergeCell ref="C3:E3"/>
    <mergeCell ref="F3:H3"/>
    <mergeCell ref="I3:K3"/>
    <mergeCell ref="L3:N3"/>
    <mergeCell ref="O3:Q3"/>
    <mergeCell ref="R3:T3"/>
    <mergeCell ref="U19:W19"/>
    <mergeCell ref="C27:E27"/>
    <mergeCell ref="F27:H27"/>
    <mergeCell ref="I27:K27"/>
    <mergeCell ref="L27:N27"/>
    <mergeCell ref="O27:Q27"/>
    <mergeCell ref="R27:T27"/>
    <mergeCell ref="U27:W27"/>
    <mergeCell ref="C19:E19"/>
    <mergeCell ref="F19:H19"/>
    <mergeCell ref="I19:K19"/>
    <mergeCell ref="L19:N19"/>
    <mergeCell ref="O19:Q19"/>
    <mergeCell ref="R19:T19"/>
  </mergeCells>
  <phoneticPr fontId="1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zoomScale="80" zoomScaleNormal="80" zoomScalePageLayoutView="80" workbookViewId="0">
      <selection activeCell="H35" sqref="H35"/>
    </sheetView>
  </sheetViews>
  <sheetFormatPr defaultColWidth="8.875" defaultRowHeight="15" x14ac:dyDescent="0.15"/>
  <cols>
    <col min="1" max="1" width="11.625" style="1" bestFit="1" customWidth="1"/>
    <col min="2" max="2" width="11.5" style="1" bestFit="1" customWidth="1"/>
    <col min="3" max="9" width="7.625" style="1" customWidth="1"/>
    <col min="10" max="10" width="5.125" style="1" customWidth="1"/>
    <col min="11" max="11" width="8.875" style="1"/>
    <col min="12" max="18" width="5.125" style="1" customWidth="1"/>
    <col min="19" max="16384" width="8.875" style="1"/>
  </cols>
  <sheetData>
    <row r="1" spans="1:18" x14ac:dyDescent="0.15">
      <c r="A1" s="1" t="s">
        <v>3</v>
      </c>
    </row>
    <row r="2" spans="1:18" x14ac:dyDescent="0.15">
      <c r="B2" s="2" t="e">
        <v>#REF!</v>
      </c>
      <c r="C2" s="2" t="s">
        <v>51</v>
      </c>
    </row>
    <row r="3" spans="1:18" x14ac:dyDescent="0.15">
      <c r="B3" s="46" t="s">
        <v>74</v>
      </c>
      <c r="C3" s="46">
        <v>20</v>
      </c>
      <c r="D3" s="46">
        <v>30</v>
      </c>
      <c r="E3" s="46">
        <v>40</v>
      </c>
      <c r="F3" s="46">
        <v>50</v>
      </c>
      <c r="G3" s="46">
        <v>100</v>
      </c>
      <c r="H3" s="46">
        <v>200</v>
      </c>
      <c r="I3" s="47">
        <v>380</v>
      </c>
      <c r="K3" s="2"/>
    </row>
    <row r="4" spans="1:18" x14ac:dyDescent="0.15">
      <c r="B4" s="46" t="s">
        <v>75</v>
      </c>
      <c r="C4" s="46">
        <v>868.15</v>
      </c>
      <c r="D4" s="46">
        <v>868.85</v>
      </c>
      <c r="E4" s="46">
        <v>868.59</v>
      </c>
      <c r="F4" s="46">
        <v>868.03</v>
      </c>
      <c r="G4" s="46">
        <v>869.44</v>
      </c>
      <c r="H4" s="46">
        <v>868.95</v>
      </c>
      <c r="I4" s="47">
        <v>0</v>
      </c>
    </row>
    <row r="5" spans="1:18" x14ac:dyDescent="0.15">
      <c r="B5" s="46" t="s">
        <v>76</v>
      </c>
      <c r="C5" s="46">
        <v>-7.62</v>
      </c>
      <c r="D5" s="46">
        <v>-7.9</v>
      </c>
      <c r="E5" s="46">
        <v>-10.67</v>
      </c>
      <c r="F5" s="46">
        <v>-8.2899999999999991</v>
      </c>
      <c r="G5" s="46">
        <v>-8.9499999999999993</v>
      </c>
      <c r="H5" s="46">
        <v>-9.02</v>
      </c>
      <c r="I5" s="47">
        <v>0</v>
      </c>
    </row>
    <row r="6" spans="1:18" x14ac:dyDescent="0.15">
      <c r="B6" s="46" t="s">
        <v>77</v>
      </c>
      <c r="C6" s="46">
        <v>-99.21</v>
      </c>
      <c r="D6" s="46">
        <v>-100.9</v>
      </c>
      <c r="E6" s="46">
        <v>-99.81</v>
      </c>
      <c r="F6" s="46">
        <v>-99.36</v>
      </c>
      <c r="G6" s="46">
        <v>-99.5</v>
      </c>
      <c r="H6" s="46">
        <v>-99.79</v>
      </c>
      <c r="I6" s="47">
        <v>0</v>
      </c>
      <c r="K6" s="2"/>
    </row>
    <row r="7" spans="1:18" x14ac:dyDescent="0.15">
      <c r="B7" s="46" t="s">
        <v>78</v>
      </c>
      <c r="C7" s="46">
        <v>-171.8</v>
      </c>
      <c r="D7" s="46">
        <v>-171.32</v>
      </c>
      <c r="E7" s="46">
        <v>-173.07</v>
      </c>
      <c r="F7" s="46">
        <v>-172.51</v>
      </c>
      <c r="G7" s="46">
        <v>-172.98</v>
      </c>
      <c r="H7" s="46">
        <v>-172.39</v>
      </c>
      <c r="I7" s="47">
        <v>0</v>
      </c>
      <c r="L7" s="4"/>
      <c r="M7" s="4"/>
      <c r="N7" s="4"/>
      <c r="O7" s="4"/>
      <c r="P7" s="4"/>
      <c r="Q7" s="4"/>
      <c r="R7" s="4"/>
    </row>
    <row r="9" spans="1:18" x14ac:dyDescent="0.15">
      <c r="B9" s="1" t="s">
        <v>4</v>
      </c>
      <c r="C9" s="1" t="s">
        <v>52</v>
      </c>
    </row>
    <row r="10" spans="1:18" x14ac:dyDescent="0.15">
      <c r="B10" s="46" t="s">
        <v>74</v>
      </c>
      <c r="C10" s="46">
        <v>20</v>
      </c>
      <c r="D10" s="46">
        <v>30</v>
      </c>
      <c r="E10" s="46">
        <v>40</v>
      </c>
      <c r="F10" s="46">
        <v>50</v>
      </c>
      <c r="G10" s="46">
        <v>100</v>
      </c>
      <c r="H10" s="46">
        <v>200</v>
      </c>
      <c r="I10" s="47">
        <v>380</v>
      </c>
      <c r="K10" s="2"/>
    </row>
    <row r="11" spans="1:18" x14ac:dyDescent="0.15">
      <c r="B11" s="46" t="s">
        <v>75</v>
      </c>
      <c r="C11" s="46">
        <v>834.44</v>
      </c>
      <c r="D11" s="46">
        <v>833.15</v>
      </c>
      <c r="E11" s="46">
        <v>836.18</v>
      </c>
      <c r="F11" s="46">
        <v>835.33</v>
      </c>
      <c r="G11" s="46">
        <v>836.28</v>
      </c>
      <c r="H11" s="46">
        <v>834.36</v>
      </c>
      <c r="I11" s="47">
        <v>0</v>
      </c>
    </row>
    <row r="12" spans="1:18" x14ac:dyDescent="0.15">
      <c r="B12" s="46" t="s">
        <v>76</v>
      </c>
      <c r="C12" s="46">
        <v>-2.83</v>
      </c>
      <c r="D12" s="46">
        <v>-2.36</v>
      </c>
      <c r="E12" s="46">
        <v>-1.52</v>
      </c>
      <c r="F12" s="46">
        <v>-1.79</v>
      </c>
      <c r="G12" s="46">
        <v>-2.74</v>
      </c>
      <c r="H12" s="46">
        <v>-2.29</v>
      </c>
      <c r="I12" s="47">
        <v>0</v>
      </c>
      <c r="K12" s="2"/>
    </row>
    <row r="13" spans="1:18" x14ac:dyDescent="0.15">
      <c r="B13" s="46" t="s">
        <v>77</v>
      </c>
      <c r="C13" s="46">
        <v>-71.69</v>
      </c>
      <c r="D13" s="46">
        <v>-72.31</v>
      </c>
      <c r="E13" s="46">
        <v>-73.19</v>
      </c>
      <c r="F13" s="46">
        <v>-72.400000000000006</v>
      </c>
      <c r="G13" s="46">
        <v>-72.67</v>
      </c>
      <c r="H13" s="46">
        <v>-72.05</v>
      </c>
      <c r="I13" s="47">
        <v>0</v>
      </c>
      <c r="L13" s="4"/>
      <c r="M13" s="4"/>
      <c r="N13" s="4"/>
      <c r="O13" s="4"/>
      <c r="P13" s="4"/>
      <c r="Q13" s="4"/>
      <c r="R13" s="4"/>
    </row>
    <row r="14" spans="1:18" x14ac:dyDescent="0.15">
      <c r="B14" s="46" t="s">
        <v>78</v>
      </c>
      <c r="C14" s="46">
        <v>-148.19999999999999</v>
      </c>
      <c r="D14" s="46">
        <v>-147.02000000000001</v>
      </c>
      <c r="E14" s="46">
        <v>-147.78</v>
      </c>
      <c r="F14" s="46">
        <v>-149.44</v>
      </c>
      <c r="G14" s="46">
        <v>-147.85</v>
      </c>
      <c r="H14" s="46">
        <v>-148.02000000000001</v>
      </c>
      <c r="I14" s="47">
        <v>0</v>
      </c>
    </row>
    <row r="16" spans="1:18" x14ac:dyDescent="0.15">
      <c r="B16" s="1" t="s">
        <v>4</v>
      </c>
      <c r="C16" s="1" t="s">
        <v>53</v>
      </c>
    </row>
    <row r="17" spans="2:9" x14ac:dyDescent="0.15">
      <c r="B17" s="46" t="s">
        <v>74</v>
      </c>
      <c r="C17" s="46">
        <v>20</v>
      </c>
      <c r="D17" s="46">
        <v>30</v>
      </c>
      <c r="E17" s="46">
        <v>40</v>
      </c>
      <c r="F17" s="46">
        <v>50</v>
      </c>
      <c r="G17" s="46">
        <v>100</v>
      </c>
      <c r="H17" s="46">
        <v>200</v>
      </c>
      <c r="I17" s="47">
        <v>380</v>
      </c>
    </row>
    <row r="18" spans="2:9" x14ac:dyDescent="0.15">
      <c r="B18" s="46" t="s">
        <v>75</v>
      </c>
      <c r="C18" s="46">
        <v>824.13</v>
      </c>
      <c r="D18" s="46">
        <v>824.95</v>
      </c>
      <c r="E18" s="46">
        <v>824.72</v>
      </c>
      <c r="F18" s="46">
        <v>823.74</v>
      </c>
      <c r="G18" s="46">
        <v>823.46</v>
      </c>
      <c r="H18" s="46">
        <v>825.21</v>
      </c>
      <c r="I18" s="47">
        <v>0</v>
      </c>
    </row>
    <row r="19" spans="2:9" x14ac:dyDescent="0.15">
      <c r="B19" s="46" t="s">
        <v>76</v>
      </c>
      <c r="C19" s="46">
        <v>-0.1</v>
      </c>
      <c r="D19" s="46">
        <v>-1.07</v>
      </c>
      <c r="E19" s="46">
        <v>0.52</v>
      </c>
      <c r="F19" s="46">
        <v>0.17</v>
      </c>
      <c r="G19" s="46">
        <v>0.17</v>
      </c>
      <c r="H19" s="46">
        <v>0.4</v>
      </c>
      <c r="I19" s="47">
        <v>0</v>
      </c>
    </row>
    <row r="20" spans="2:9" x14ac:dyDescent="0.15">
      <c r="B20" s="46" t="s">
        <v>77</v>
      </c>
      <c r="C20" s="46">
        <v>-61.88</v>
      </c>
      <c r="D20" s="46">
        <v>-64.290000000000006</v>
      </c>
      <c r="E20" s="46">
        <v>-64.17</v>
      </c>
      <c r="F20" s="46">
        <v>-63.4</v>
      </c>
      <c r="G20" s="46">
        <v>-62.36</v>
      </c>
      <c r="H20" s="46">
        <v>-62.62</v>
      </c>
      <c r="I20" s="47">
        <v>-139.71</v>
      </c>
    </row>
    <row r="21" spans="2:9" x14ac:dyDescent="0.15">
      <c r="B21" s="46" t="s">
        <v>78</v>
      </c>
      <c r="C21" s="46">
        <v>-139.71</v>
      </c>
      <c r="D21" s="46">
        <v>-140.19999999999999</v>
      </c>
      <c r="E21" s="46">
        <v>-139.71</v>
      </c>
      <c r="F21" s="46">
        <v>-139.44</v>
      </c>
      <c r="G21" s="46">
        <v>-139.34</v>
      </c>
      <c r="H21" s="46">
        <v>-139.44</v>
      </c>
      <c r="I21" s="47">
        <v>0</v>
      </c>
    </row>
    <row r="23" spans="2:9" x14ac:dyDescent="0.15">
      <c r="B23" s="48" t="s">
        <v>4</v>
      </c>
      <c r="C23" s="48" t="s">
        <v>54</v>
      </c>
      <c r="D23" s="48"/>
      <c r="E23" s="48"/>
      <c r="F23" s="48"/>
      <c r="G23" s="48"/>
      <c r="H23" s="48"/>
      <c r="I23" s="48"/>
    </row>
    <row r="24" spans="2:9" x14ac:dyDescent="0.15">
      <c r="B24" s="47" t="s">
        <v>74</v>
      </c>
      <c r="C24" s="47">
        <v>20</v>
      </c>
      <c r="D24" s="47">
        <v>30</v>
      </c>
      <c r="E24" s="47">
        <v>40</v>
      </c>
      <c r="F24" s="47">
        <v>50</v>
      </c>
      <c r="G24" s="47">
        <v>100</v>
      </c>
      <c r="H24" s="47">
        <v>200</v>
      </c>
      <c r="I24" s="47">
        <v>380</v>
      </c>
    </row>
    <row r="25" spans="2:9" x14ac:dyDescent="0.15">
      <c r="B25" s="47" t="s">
        <v>75</v>
      </c>
      <c r="C25" s="47">
        <v>100</v>
      </c>
      <c r="D25" s="47">
        <v>0</v>
      </c>
      <c r="E25" s="47">
        <v>0</v>
      </c>
      <c r="F25" s="47">
        <v>0</v>
      </c>
      <c r="G25" s="47">
        <v>0</v>
      </c>
      <c r="H25" s="47">
        <v>0</v>
      </c>
      <c r="I25" s="47">
        <v>0</v>
      </c>
    </row>
    <row r="26" spans="2:9" x14ac:dyDescent="0.15">
      <c r="B26" s="47" t="s">
        <v>76</v>
      </c>
      <c r="C26" s="47">
        <v>0</v>
      </c>
      <c r="D26" s="47">
        <v>0</v>
      </c>
      <c r="E26" s="47">
        <v>0</v>
      </c>
      <c r="F26" s="47">
        <v>0</v>
      </c>
      <c r="G26" s="47">
        <v>0</v>
      </c>
      <c r="H26" s="47">
        <v>0</v>
      </c>
      <c r="I26" s="47">
        <v>0</v>
      </c>
    </row>
    <row r="27" spans="2:9" x14ac:dyDescent="0.15">
      <c r="B27" s="47" t="s">
        <v>77</v>
      </c>
      <c r="C27" s="47">
        <v>0</v>
      </c>
      <c r="D27" s="47">
        <v>0</v>
      </c>
      <c r="E27" s="47">
        <v>0</v>
      </c>
      <c r="F27" s="47">
        <v>0</v>
      </c>
      <c r="G27" s="47">
        <v>0</v>
      </c>
      <c r="H27" s="47">
        <v>0</v>
      </c>
      <c r="I27" s="47">
        <v>0</v>
      </c>
    </row>
    <row r="28" spans="2:9" x14ac:dyDescent="0.15">
      <c r="B28" s="47" t="s">
        <v>78</v>
      </c>
      <c r="C28" s="47">
        <v>0</v>
      </c>
      <c r="D28" s="47">
        <v>0</v>
      </c>
      <c r="E28" s="47">
        <v>0</v>
      </c>
      <c r="F28" s="47">
        <v>0</v>
      </c>
      <c r="G28" s="47">
        <v>0</v>
      </c>
      <c r="H28" s="47">
        <v>0</v>
      </c>
      <c r="I28" s="47">
        <v>0</v>
      </c>
    </row>
  </sheetData>
  <sheetProtection algorithmName="SHA-512" hashValue="tDIfdBaal2HQBwyLrKmApegr5NCTA53MLBum+aGmodVe9gIMD30pCkElwP9zy1+B+V0DIV1h6W8gqiLp4RpfHA==" saltValue="CoEFvGcQrGuz+QNqnFz2hg==" spinCount="100000" sheet="1" objects="1" scenarios="1" selectLockedCells="1" selectUnlockedCells="1"/>
  <phoneticPr fontId="12"/>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１　実験シート使用マニュアル</vt:lpstr>
      <vt:lpstr>２　条件表(使用例)</vt:lpstr>
      <vt:lpstr>３　条件表</vt:lpstr>
      <vt:lpstr>４　脳、体幹部、肺(使用例、手順)</vt:lpstr>
      <vt:lpstr>５　脳プールファントム(脳) </vt:lpstr>
      <vt:lpstr>６　NEMA Bodyファントム(体幹部)</vt:lpstr>
      <vt:lpstr>７　RH2型ファントム(肺)</vt:lpstr>
      <vt:lpstr>８　Catphanファントム入力（使用例、手順） </vt:lpstr>
      <vt:lpstr>９　Catphanファントム結果(CT値) （使用例、手順）</vt:lpstr>
      <vt:lpstr>１０　Catphanファントム入力</vt:lpstr>
      <vt:lpstr>１１　Catphanファントム結果(CT値)</vt:lpstr>
      <vt:lpstr>１２　Catphanファントム結果(SD)</vt:lpstr>
      <vt:lpstr>１３　Catphanファントム結果(μ値)</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松友　紀和</dc:creator>
  <cp:lastModifiedBy>松友紀和</cp:lastModifiedBy>
  <dcterms:created xsi:type="dcterms:W3CDTF">2014-04-17T09:52:28Z</dcterms:created>
  <dcterms:modified xsi:type="dcterms:W3CDTF">2017-12-07T00:59:40Z</dcterms:modified>
</cp:coreProperties>
</file>